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ortecmanagement.sharepoint.com/Mandate/ORS/02. Kommissionen/03. TK Rollstuhl/02. Tarif/01. Tarif/V09.0/Veröffentlichung/"/>
    </mc:Choice>
  </mc:AlternateContent>
  <xr:revisionPtr revIDLastSave="286" documentId="8_{ECC52359-1D8E-49F0-B23B-5296477E19C4}" xr6:coauthVersionLast="47" xr6:coauthVersionMax="47" xr10:uidLastSave="{7A0CE5E7-47DC-42E0-A06D-E7F71443C57F}"/>
  <bookViews>
    <workbookView xWindow="-120" yWindow="-120" windowWidth="29040" windowHeight="15720" tabRatio="764" activeTab="2" xr2:uid="{00000000-000D-0000-FFFF-FFFF00000000}"/>
  </bookViews>
  <sheets>
    <sheet name="DE" sheetId="23" r:id="rId1"/>
    <sheet name="FR" sheetId="22" r:id="rId2"/>
    <sheet name="IT" sheetId="10" r:id="rId3"/>
    <sheet name="Regel Qnt." sheetId="19" r:id="rId4"/>
  </sheets>
  <definedNames>
    <definedName name="__xlnm.Print_Area">#REF!</definedName>
    <definedName name="__xlnm.Print_Area_1">#REF!</definedName>
    <definedName name="__xlnm.Print_Area_2">#REF!</definedName>
    <definedName name="__xlnm.Print_Area_3">#REF!</definedName>
    <definedName name="__xlnm.Print_Titles">#REF!</definedName>
    <definedName name="__xlnm.Print_Titles_1">#REF!</definedName>
    <definedName name="__xlnm.Print_Titles_2" localSheetId="3">#REF!</definedName>
    <definedName name="__xlnm.Print_Titles_2">#REF!</definedName>
    <definedName name="_xlnm._FilterDatabase" localSheetId="0" hidden="1">DE!$A$1:$J$761</definedName>
    <definedName name="_xlnm._FilterDatabase" localSheetId="1" hidden="1">FR!$A$1:$J$761</definedName>
    <definedName name="_xlnm._FilterDatabase" localSheetId="2" hidden="1">IT!$A$1:$J$761</definedName>
    <definedName name="_xlnm._FilterDatabase" localSheetId="3" hidden="1">'Regel Qnt.'!$A$1:$M$353</definedName>
    <definedName name="_Toc107475065" localSheetId="0">DE!#REF!</definedName>
    <definedName name="_Toc107475065" localSheetId="1">FR!#REF!</definedName>
    <definedName name="_Toc107475065" localSheetId="2">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53" i="19" l="1"/>
  <c r="J353" i="19"/>
  <c r="I353" i="19"/>
  <c r="H353" i="19"/>
  <c r="E353" i="19"/>
  <c r="K352" i="19"/>
  <c r="J352" i="19"/>
  <c r="I352" i="19"/>
  <c r="H352" i="19"/>
  <c r="E352" i="19"/>
  <c r="K351" i="19"/>
  <c r="J351" i="19"/>
  <c r="I351" i="19"/>
  <c r="H351" i="19"/>
  <c r="E351" i="19"/>
  <c r="K350" i="19"/>
  <c r="J350" i="19"/>
  <c r="I350" i="19"/>
  <c r="H350" i="19"/>
  <c r="E350" i="19"/>
  <c r="K349" i="19"/>
  <c r="J349" i="19"/>
  <c r="I349" i="19"/>
  <c r="H349" i="19"/>
  <c r="E349" i="19"/>
  <c r="K348" i="19"/>
  <c r="J348" i="19"/>
  <c r="I348" i="19"/>
  <c r="H348" i="19"/>
  <c r="E348" i="19"/>
  <c r="K347" i="19"/>
  <c r="J347" i="19"/>
  <c r="I347" i="19"/>
  <c r="H347" i="19"/>
  <c r="E347" i="19"/>
  <c r="K346" i="19"/>
  <c r="J346" i="19"/>
  <c r="I346" i="19"/>
  <c r="H346" i="19"/>
  <c r="E346" i="19"/>
  <c r="K345" i="19"/>
  <c r="J345" i="19"/>
  <c r="I345" i="19"/>
  <c r="H345" i="19"/>
  <c r="E345" i="19"/>
  <c r="K344" i="19"/>
  <c r="J344" i="19"/>
  <c r="I344" i="19"/>
  <c r="H344" i="19"/>
  <c r="E344" i="19"/>
  <c r="K343" i="19"/>
  <c r="J343" i="19"/>
  <c r="I343" i="19"/>
  <c r="H343" i="19"/>
  <c r="E343" i="19"/>
  <c r="K342" i="19"/>
  <c r="J342" i="19"/>
  <c r="I342" i="19"/>
  <c r="H342" i="19"/>
  <c r="E342" i="19"/>
  <c r="K341" i="19"/>
  <c r="J341" i="19"/>
  <c r="I341" i="19"/>
  <c r="H341" i="19"/>
  <c r="E341" i="19"/>
  <c r="K340" i="19"/>
  <c r="J340" i="19"/>
  <c r="I340" i="19"/>
  <c r="H340" i="19"/>
  <c r="E340" i="19"/>
  <c r="K339" i="19"/>
  <c r="J339" i="19"/>
  <c r="I339" i="19"/>
  <c r="H339" i="19"/>
  <c r="E339" i="19"/>
  <c r="K338" i="19"/>
  <c r="J338" i="19"/>
  <c r="I338" i="19"/>
  <c r="H338" i="19"/>
  <c r="E338" i="19"/>
  <c r="K337" i="19"/>
  <c r="J337" i="19"/>
  <c r="I337" i="19"/>
  <c r="H337" i="19"/>
  <c r="E337" i="19"/>
  <c r="K336" i="19"/>
  <c r="J336" i="19"/>
  <c r="I336" i="19"/>
  <c r="H336" i="19"/>
  <c r="E336" i="19"/>
  <c r="K335" i="19"/>
  <c r="J335" i="19"/>
  <c r="I335" i="19"/>
  <c r="H335" i="19"/>
  <c r="E335" i="19"/>
  <c r="K334" i="19"/>
  <c r="J334" i="19"/>
  <c r="I334" i="19"/>
  <c r="H334" i="19"/>
  <c r="E334" i="19"/>
  <c r="K333" i="19"/>
  <c r="J333" i="19"/>
  <c r="I333" i="19"/>
  <c r="H333" i="19"/>
  <c r="E333" i="19"/>
  <c r="K332" i="19"/>
  <c r="J332" i="19"/>
  <c r="I332" i="19"/>
  <c r="H332" i="19"/>
  <c r="E332" i="19"/>
  <c r="K331" i="19"/>
  <c r="J331" i="19"/>
  <c r="I331" i="19"/>
  <c r="H331" i="19"/>
  <c r="E331" i="19"/>
  <c r="K330" i="19"/>
  <c r="J330" i="19"/>
  <c r="I330" i="19"/>
  <c r="H330" i="19"/>
  <c r="E330" i="19"/>
  <c r="K329" i="19"/>
  <c r="J329" i="19"/>
  <c r="I329" i="19"/>
  <c r="H329" i="19"/>
  <c r="E329" i="19"/>
  <c r="K328" i="19"/>
  <c r="J328" i="19"/>
  <c r="I328" i="19"/>
  <c r="H328" i="19"/>
  <c r="E328" i="19"/>
  <c r="K327" i="19"/>
  <c r="J327" i="19"/>
  <c r="I327" i="19"/>
  <c r="H327" i="19"/>
  <c r="E327" i="19"/>
  <c r="K326" i="19"/>
  <c r="J326" i="19"/>
  <c r="I326" i="19"/>
  <c r="H326" i="19"/>
  <c r="E326" i="19"/>
  <c r="K325" i="19"/>
  <c r="J325" i="19"/>
  <c r="I325" i="19"/>
  <c r="H325" i="19"/>
  <c r="E325" i="19"/>
  <c r="K324" i="19"/>
  <c r="J324" i="19"/>
  <c r="I324" i="19"/>
  <c r="H324" i="19"/>
  <c r="E324" i="19"/>
  <c r="K323" i="19"/>
  <c r="J323" i="19"/>
  <c r="I323" i="19"/>
  <c r="H323" i="19"/>
  <c r="E323" i="19"/>
  <c r="K322" i="19"/>
  <c r="J322" i="19"/>
  <c r="I322" i="19"/>
  <c r="H322" i="19"/>
  <c r="E322" i="19"/>
  <c r="K321" i="19"/>
  <c r="J321" i="19"/>
  <c r="I321" i="19"/>
  <c r="H321" i="19"/>
  <c r="E321" i="19"/>
  <c r="K320" i="19"/>
  <c r="J320" i="19"/>
  <c r="I320" i="19"/>
  <c r="H320" i="19"/>
  <c r="E320" i="19"/>
  <c r="K319" i="19"/>
  <c r="J319" i="19"/>
  <c r="I319" i="19"/>
  <c r="H319" i="19"/>
  <c r="E319" i="19"/>
  <c r="K318" i="19"/>
  <c r="J318" i="19"/>
  <c r="I318" i="19"/>
  <c r="H318" i="19"/>
  <c r="E318" i="19"/>
  <c r="K317" i="19"/>
  <c r="J317" i="19"/>
  <c r="I317" i="19"/>
  <c r="H317" i="19"/>
  <c r="E317" i="19"/>
  <c r="K316" i="19"/>
  <c r="J316" i="19"/>
  <c r="I316" i="19"/>
  <c r="H316" i="19"/>
  <c r="E316" i="19"/>
  <c r="K315" i="19"/>
  <c r="J315" i="19"/>
  <c r="I315" i="19"/>
  <c r="H315" i="19"/>
  <c r="E315" i="19"/>
  <c r="K314" i="19"/>
  <c r="J314" i="19"/>
  <c r="I314" i="19"/>
  <c r="H314" i="19"/>
  <c r="E314" i="19"/>
  <c r="K313" i="19"/>
  <c r="J313" i="19"/>
  <c r="I313" i="19"/>
  <c r="H313" i="19"/>
  <c r="E313" i="19"/>
  <c r="K312" i="19"/>
  <c r="J312" i="19"/>
  <c r="I312" i="19"/>
  <c r="H312" i="19"/>
  <c r="E312" i="19"/>
  <c r="K311" i="19"/>
  <c r="J311" i="19"/>
  <c r="I311" i="19"/>
  <c r="H311" i="19"/>
  <c r="E311" i="19"/>
  <c r="K310" i="19"/>
  <c r="J310" i="19"/>
  <c r="I310" i="19"/>
  <c r="H310" i="19"/>
  <c r="E310" i="19"/>
  <c r="K309" i="19"/>
  <c r="J309" i="19"/>
  <c r="I309" i="19"/>
  <c r="H309" i="19"/>
  <c r="E309" i="19"/>
  <c r="K308" i="19"/>
  <c r="J308" i="19"/>
  <c r="I308" i="19"/>
  <c r="H308" i="19"/>
  <c r="E308" i="19"/>
  <c r="K307" i="19"/>
  <c r="J307" i="19"/>
  <c r="I307" i="19"/>
  <c r="H307" i="19"/>
  <c r="E307" i="19"/>
  <c r="K306" i="19"/>
  <c r="J306" i="19"/>
  <c r="I306" i="19"/>
  <c r="H306" i="19"/>
  <c r="E306" i="19"/>
  <c r="K305" i="19"/>
  <c r="J305" i="19"/>
  <c r="I305" i="19"/>
  <c r="H305" i="19"/>
  <c r="E305" i="19"/>
  <c r="K304" i="19"/>
  <c r="J304" i="19"/>
  <c r="I304" i="19"/>
  <c r="H304" i="19"/>
  <c r="E304" i="19"/>
  <c r="K303" i="19"/>
  <c r="J303" i="19"/>
  <c r="I303" i="19"/>
  <c r="H303" i="19"/>
  <c r="E303" i="19"/>
  <c r="K302" i="19"/>
  <c r="J302" i="19"/>
  <c r="I302" i="19"/>
  <c r="H302" i="19"/>
  <c r="E302" i="19"/>
  <c r="K301" i="19"/>
  <c r="J301" i="19"/>
  <c r="I301" i="19"/>
  <c r="H301" i="19"/>
  <c r="E301" i="19"/>
  <c r="K300" i="19"/>
  <c r="J300" i="19"/>
  <c r="I300" i="19"/>
  <c r="H300" i="19"/>
  <c r="E300" i="19"/>
  <c r="K299" i="19"/>
  <c r="J299" i="19"/>
  <c r="I299" i="19"/>
  <c r="H299" i="19"/>
  <c r="E299" i="19"/>
  <c r="K298" i="19"/>
  <c r="J298" i="19"/>
  <c r="I298" i="19"/>
  <c r="H298" i="19"/>
  <c r="E298" i="19"/>
  <c r="K297" i="19"/>
  <c r="J297" i="19"/>
  <c r="I297" i="19"/>
  <c r="H297" i="19"/>
  <c r="E297" i="19"/>
  <c r="K296" i="19"/>
  <c r="J296" i="19"/>
  <c r="I296" i="19"/>
  <c r="H296" i="19"/>
  <c r="E296" i="19"/>
  <c r="K295" i="19"/>
  <c r="J295" i="19"/>
  <c r="I295" i="19"/>
  <c r="H295" i="19"/>
  <c r="E295" i="19"/>
  <c r="K294" i="19"/>
  <c r="J294" i="19"/>
  <c r="I294" i="19"/>
  <c r="H294" i="19"/>
  <c r="E294" i="19"/>
  <c r="K293" i="19"/>
  <c r="J293" i="19"/>
  <c r="I293" i="19"/>
  <c r="H293" i="19"/>
  <c r="E293" i="19"/>
  <c r="K292" i="19"/>
  <c r="J292" i="19"/>
  <c r="I292" i="19"/>
  <c r="H292" i="19"/>
  <c r="E292" i="19"/>
  <c r="K291" i="19"/>
  <c r="J291" i="19"/>
  <c r="I291" i="19"/>
  <c r="H291" i="19"/>
  <c r="E291" i="19"/>
  <c r="K290" i="19"/>
  <c r="J290" i="19"/>
  <c r="I290" i="19"/>
  <c r="H290" i="19"/>
  <c r="E290" i="19"/>
  <c r="K289" i="19"/>
  <c r="J289" i="19"/>
  <c r="I289" i="19"/>
  <c r="H289" i="19"/>
  <c r="E289" i="19"/>
  <c r="K288" i="19"/>
  <c r="J288" i="19"/>
  <c r="I288" i="19"/>
  <c r="H288" i="19"/>
  <c r="E288" i="19"/>
  <c r="K287" i="19"/>
  <c r="J287" i="19"/>
  <c r="I287" i="19"/>
  <c r="H287" i="19"/>
  <c r="E287" i="19"/>
  <c r="K286" i="19"/>
  <c r="J286" i="19"/>
  <c r="I286" i="19"/>
  <c r="H286" i="19"/>
  <c r="E286" i="19"/>
  <c r="K285" i="19"/>
  <c r="J285" i="19"/>
  <c r="I285" i="19"/>
  <c r="H285" i="19"/>
  <c r="E285" i="19"/>
  <c r="K284" i="19"/>
  <c r="J284" i="19"/>
  <c r="I284" i="19"/>
  <c r="H284" i="19"/>
  <c r="E284" i="19"/>
  <c r="K283" i="19"/>
  <c r="J283" i="19"/>
  <c r="I283" i="19"/>
  <c r="H283" i="19"/>
  <c r="E283" i="19"/>
  <c r="K282" i="19"/>
  <c r="J282" i="19"/>
  <c r="I282" i="19"/>
  <c r="H282" i="19"/>
  <c r="E282" i="19"/>
  <c r="K281" i="19"/>
  <c r="J281" i="19"/>
  <c r="I281" i="19"/>
  <c r="H281" i="19"/>
  <c r="E281" i="19"/>
  <c r="K280" i="19"/>
  <c r="J280" i="19"/>
  <c r="I280" i="19"/>
  <c r="H280" i="19"/>
  <c r="E280" i="19"/>
  <c r="K279" i="19"/>
  <c r="J279" i="19"/>
  <c r="I279" i="19"/>
  <c r="H279" i="19"/>
  <c r="E279" i="19"/>
  <c r="K278" i="19"/>
  <c r="J278" i="19"/>
  <c r="I278" i="19"/>
  <c r="H278" i="19"/>
  <c r="E278" i="19"/>
  <c r="K277" i="19"/>
  <c r="J277" i="19"/>
  <c r="I277" i="19"/>
  <c r="H277" i="19"/>
  <c r="E277" i="19"/>
  <c r="K276" i="19"/>
  <c r="J276" i="19"/>
  <c r="I276" i="19"/>
  <c r="H276" i="19"/>
  <c r="E276" i="19"/>
  <c r="K275" i="19"/>
  <c r="J275" i="19"/>
  <c r="I275" i="19"/>
  <c r="H275" i="19"/>
  <c r="E275" i="19"/>
  <c r="K274" i="19"/>
  <c r="J274" i="19"/>
  <c r="I274" i="19"/>
  <c r="H274" i="19"/>
  <c r="E274" i="19"/>
  <c r="K273" i="19"/>
  <c r="J273" i="19"/>
  <c r="I273" i="19"/>
  <c r="H273" i="19"/>
  <c r="E273" i="19"/>
  <c r="K272" i="19"/>
  <c r="J272" i="19"/>
  <c r="I272" i="19"/>
  <c r="H272" i="19"/>
  <c r="E272" i="19"/>
  <c r="K271" i="19"/>
  <c r="J271" i="19"/>
  <c r="I271" i="19"/>
  <c r="H271" i="19"/>
  <c r="E271" i="19"/>
  <c r="K270" i="19"/>
  <c r="J270" i="19"/>
  <c r="I270" i="19"/>
  <c r="H270" i="19"/>
  <c r="E270" i="19"/>
  <c r="K269" i="19"/>
  <c r="J269" i="19"/>
  <c r="I269" i="19"/>
  <c r="H269" i="19"/>
  <c r="E269" i="19"/>
  <c r="K268" i="19"/>
  <c r="J268" i="19"/>
  <c r="I268" i="19"/>
  <c r="H268" i="19"/>
  <c r="E268" i="19"/>
  <c r="K267" i="19"/>
  <c r="J267" i="19"/>
  <c r="I267" i="19"/>
  <c r="H267" i="19"/>
  <c r="E267" i="19"/>
  <c r="K266" i="19"/>
  <c r="J266" i="19"/>
  <c r="I266" i="19"/>
  <c r="H266" i="19"/>
  <c r="E266" i="19"/>
  <c r="K265" i="19"/>
  <c r="J265" i="19"/>
  <c r="I265" i="19"/>
  <c r="H265" i="19"/>
  <c r="E265" i="19"/>
  <c r="K264" i="19"/>
  <c r="J264" i="19"/>
  <c r="I264" i="19"/>
  <c r="H264" i="19"/>
  <c r="E264" i="19"/>
  <c r="K263" i="19"/>
  <c r="J263" i="19"/>
  <c r="I263" i="19"/>
  <c r="H263" i="19"/>
  <c r="E263" i="19"/>
  <c r="K262" i="19"/>
  <c r="J262" i="19"/>
  <c r="I262" i="19"/>
  <c r="H262" i="19"/>
  <c r="E262" i="19"/>
  <c r="K261" i="19"/>
  <c r="J261" i="19"/>
  <c r="I261" i="19"/>
  <c r="H261" i="19"/>
  <c r="E261" i="19"/>
  <c r="K260" i="19"/>
  <c r="J260" i="19"/>
  <c r="I260" i="19"/>
  <c r="H260" i="19"/>
  <c r="E260" i="19"/>
  <c r="K259" i="19"/>
  <c r="J259" i="19"/>
  <c r="I259" i="19"/>
  <c r="H259" i="19"/>
  <c r="E259" i="19"/>
  <c r="K258" i="19"/>
  <c r="J258" i="19"/>
  <c r="I258" i="19"/>
  <c r="H258" i="19"/>
  <c r="E258" i="19"/>
  <c r="K257" i="19"/>
  <c r="J257" i="19"/>
  <c r="I257" i="19"/>
  <c r="H257" i="19"/>
  <c r="E257" i="19"/>
  <c r="K256" i="19"/>
  <c r="J256" i="19"/>
  <c r="I256" i="19"/>
  <c r="H256" i="19"/>
  <c r="E256" i="19"/>
  <c r="K255" i="19"/>
  <c r="J255" i="19"/>
  <c r="I255" i="19"/>
  <c r="H255" i="19"/>
  <c r="E255" i="19"/>
  <c r="K254" i="19"/>
  <c r="J254" i="19"/>
  <c r="I254" i="19"/>
  <c r="H254" i="19"/>
  <c r="E254" i="19"/>
  <c r="K253" i="19"/>
  <c r="J253" i="19"/>
  <c r="I253" i="19"/>
  <c r="H253" i="19"/>
  <c r="E253" i="19"/>
  <c r="K252" i="19"/>
  <c r="J252" i="19"/>
  <c r="I252" i="19"/>
  <c r="H252" i="19"/>
  <c r="E252" i="19"/>
  <c r="K251" i="19"/>
  <c r="J251" i="19"/>
  <c r="I251" i="19"/>
  <c r="H251" i="19"/>
  <c r="E251" i="19"/>
  <c r="K250" i="19"/>
  <c r="J250" i="19"/>
  <c r="I250" i="19"/>
  <c r="H250" i="19"/>
  <c r="E250" i="19"/>
  <c r="K249" i="19"/>
  <c r="J249" i="19"/>
  <c r="I249" i="19"/>
  <c r="H249" i="19"/>
  <c r="E249" i="19"/>
  <c r="K248" i="19"/>
  <c r="J248" i="19"/>
  <c r="I248" i="19"/>
  <c r="H248" i="19"/>
  <c r="E248" i="19"/>
  <c r="K247" i="19"/>
  <c r="J247" i="19"/>
  <c r="I247" i="19"/>
  <c r="H247" i="19"/>
  <c r="E247" i="19"/>
  <c r="K246" i="19"/>
  <c r="J246" i="19"/>
  <c r="I246" i="19"/>
  <c r="H246" i="19"/>
  <c r="E246" i="19"/>
  <c r="K245" i="19"/>
  <c r="J245" i="19"/>
  <c r="I245" i="19"/>
  <c r="H245" i="19"/>
  <c r="E245" i="19"/>
  <c r="K244" i="19"/>
  <c r="J244" i="19"/>
  <c r="I244" i="19"/>
  <c r="H244" i="19"/>
  <c r="E244" i="19"/>
  <c r="K243" i="19"/>
  <c r="J243" i="19"/>
  <c r="I243" i="19"/>
  <c r="H243" i="19"/>
  <c r="E243" i="19"/>
  <c r="K242" i="19"/>
  <c r="J242" i="19"/>
  <c r="I242" i="19"/>
  <c r="H242" i="19"/>
  <c r="E242" i="19"/>
  <c r="K241" i="19"/>
  <c r="J241" i="19"/>
  <c r="I241" i="19"/>
  <c r="H241" i="19"/>
  <c r="E241" i="19"/>
  <c r="K240" i="19"/>
  <c r="J240" i="19"/>
  <c r="I240" i="19"/>
  <c r="H240" i="19"/>
  <c r="E240" i="19"/>
  <c r="K239" i="19"/>
  <c r="J239" i="19"/>
  <c r="I239" i="19"/>
  <c r="H239" i="19"/>
  <c r="E239" i="19"/>
  <c r="K238" i="19"/>
  <c r="J238" i="19"/>
  <c r="I238" i="19"/>
  <c r="H238" i="19"/>
  <c r="E238" i="19"/>
  <c r="K237" i="19"/>
  <c r="J237" i="19"/>
  <c r="I237" i="19"/>
  <c r="H237" i="19"/>
  <c r="E237" i="19"/>
  <c r="K236" i="19"/>
  <c r="J236" i="19"/>
  <c r="I236" i="19"/>
  <c r="H236" i="19"/>
  <c r="E236" i="19"/>
  <c r="K235" i="19"/>
  <c r="J235" i="19"/>
  <c r="I235" i="19"/>
  <c r="H235" i="19"/>
  <c r="E235" i="19"/>
  <c r="K234" i="19"/>
  <c r="J234" i="19"/>
  <c r="I234" i="19"/>
  <c r="H234" i="19"/>
  <c r="E234" i="19"/>
  <c r="K233" i="19"/>
  <c r="J233" i="19"/>
  <c r="I233" i="19"/>
  <c r="H233" i="19"/>
  <c r="E233" i="19"/>
  <c r="K232" i="19"/>
  <c r="J232" i="19"/>
  <c r="I232" i="19"/>
  <c r="H232" i="19"/>
  <c r="E232" i="19"/>
  <c r="K231" i="19"/>
  <c r="J231" i="19"/>
  <c r="I231" i="19"/>
  <c r="H231" i="19"/>
  <c r="E231" i="19"/>
  <c r="K230" i="19"/>
  <c r="J230" i="19"/>
  <c r="I230" i="19"/>
  <c r="H230" i="19"/>
  <c r="E230" i="19"/>
  <c r="K229" i="19"/>
  <c r="J229" i="19"/>
  <c r="I229" i="19"/>
  <c r="H229" i="19"/>
  <c r="E229" i="19"/>
  <c r="K228" i="19"/>
  <c r="J228" i="19"/>
  <c r="I228" i="19"/>
  <c r="H228" i="19"/>
  <c r="E228" i="19"/>
  <c r="K227" i="19"/>
  <c r="J227" i="19"/>
  <c r="I227" i="19"/>
  <c r="H227" i="19"/>
  <c r="E227" i="19"/>
  <c r="K226" i="19"/>
  <c r="J226" i="19"/>
  <c r="I226" i="19"/>
  <c r="H226" i="19"/>
  <c r="E226" i="19"/>
  <c r="K225" i="19"/>
  <c r="J225" i="19"/>
  <c r="I225" i="19"/>
  <c r="H225" i="19"/>
  <c r="E225" i="19"/>
  <c r="K224" i="19"/>
  <c r="J224" i="19"/>
  <c r="I224" i="19"/>
  <c r="H224" i="19"/>
  <c r="E224" i="19"/>
  <c r="K223" i="19"/>
  <c r="J223" i="19"/>
  <c r="I223" i="19"/>
  <c r="H223" i="19"/>
  <c r="E223" i="19"/>
  <c r="K222" i="19"/>
  <c r="J222" i="19"/>
  <c r="I222" i="19"/>
  <c r="H222" i="19"/>
  <c r="E222" i="19"/>
  <c r="K221" i="19"/>
  <c r="J221" i="19"/>
  <c r="I221" i="19"/>
  <c r="H221" i="19"/>
  <c r="E221" i="19"/>
  <c r="K220" i="19"/>
  <c r="J220" i="19"/>
  <c r="I220" i="19"/>
  <c r="H220" i="19"/>
  <c r="E220" i="19"/>
  <c r="K219" i="19"/>
  <c r="J219" i="19"/>
  <c r="I219" i="19"/>
  <c r="H219" i="19"/>
  <c r="E219" i="19"/>
  <c r="K218" i="19"/>
  <c r="J218" i="19"/>
  <c r="I218" i="19"/>
  <c r="H218" i="19"/>
  <c r="E218" i="19"/>
  <c r="K217" i="19"/>
  <c r="J217" i="19"/>
  <c r="I217" i="19"/>
  <c r="H217" i="19"/>
  <c r="E217" i="19"/>
  <c r="K216" i="19"/>
  <c r="J216" i="19"/>
  <c r="I216" i="19"/>
  <c r="H216" i="19"/>
  <c r="E216" i="19"/>
  <c r="K215" i="19"/>
  <c r="J215" i="19"/>
  <c r="I215" i="19"/>
  <c r="H215" i="19"/>
  <c r="E215" i="19"/>
  <c r="K214" i="19"/>
  <c r="J214" i="19"/>
  <c r="I214" i="19"/>
  <c r="H214" i="19"/>
  <c r="E214" i="19"/>
  <c r="K213" i="19"/>
  <c r="J213" i="19"/>
  <c r="I213" i="19"/>
  <c r="H213" i="19"/>
  <c r="E213" i="19"/>
  <c r="K212" i="19"/>
  <c r="J212" i="19"/>
  <c r="I212" i="19"/>
  <c r="H212" i="19"/>
  <c r="E212" i="19"/>
  <c r="K211" i="19"/>
  <c r="J211" i="19"/>
  <c r="I211" i="19"/>
  <c r="H211" i="19"/>
  <c r="E211" i="19"/>
  <c r="K210" i="19"/>
  <c r="J210" i="19"/>
  <c r="I210" i="19"/>
  <c r="H210" i="19"/>
  <c r="E210" i="19"/>
  <c r="K209" i="19"/>
  <c r="J209" i="19"/>
  <c r="I209" i="19"/>
  <c r="H209" i="19"/>
  <c r="E209" i="19"/>
  <c r="K208" i="19"/>
  <c r="J208" i="19"/>
  <c r="I208" i="19"/>
  <c r="H208" i="19"/>
  <c r="E208" i="19"/>
  <c r="K207" i="19"/>
  <c r="J207" i="19"/>
  <c r="I207" i="19"/>
  <c r="H207" i="19"/>
  <c r="E207" i="19"/>
  <c r="K206" i="19"/>
  <c r="J206" i="19"/>
  <c r="I206" i="19"/>
  <c r="H206" i="19"/>
  <c r="E206" i="19"/>
  <c r="K205" i="19"/>
  <c r="J205" i="19"/>
  <c r="I205" i="19"/>
  <c r="H205" i="19"/>
  <c r="E205" i="19"/>
  <c r="K204" i="19"/>
  <c r="J204" i="19"/>
  <c r="I204" i="19"/>
  <c r="H204" i="19"/>
  <c r="E204" i="19"/>
  <c r="K203" i="19"/>
  <c r="J203" i="19"/>
  <c r="I203" i="19"/>
  <c r="H203" i="19"/>
  <c r="E203" i="19"/>
  <c r="K202" i="19"/>
  <c r="J202" i="19"/>
  <c r="I202" i="19"/>
  <c r="H202" i="19"/>
  <c r="E202" i="19"/>
  <c r="K201" i="19"/>
  <c r="J201" i="19"/>
  <c r="I201" i="19"/>
  <c r="H201" i="19"/>
  <c r="E201" i="19"/>
  <c r="K200" i="19"/>
  <c r="J200" i="19"/>
  <c r="I200" i="19"/>
  <c r="H200" i="19"/>
  <c r="E200" i="19"/>
  <c r="K199" i="19"/>
  <c r="J199" i="19"/>
  <c r="I199" i="19"/>
  <c r="H199" i="19"/>
  <c r="E199" i="19"/>
  <c r="K198" i="19"/>
  <c r="J198" i="19"/>
  <c r="I198" i="19"/>
  <c r="H198" i="19"/>
  <c r="E198" i="19"/>
  <c r="K197" i="19"/>
  <c r="J197" i="19"/>
  <c r="I197" i="19"/>
  <c r="H197" i="19"/>
  <c r="E197" i="19"/>
  <c r="K196" i="19"/>
  <c r="J196" i="19"/>
  <c r="I196" i="19"/>
  <c r="H196" i="19"/>
  <c r="E196" i="19"/>
  <c r="K195" i="19"/>
  <c r="J195" i="19"/>
  <c r="I195" i="19"/>
  <c r="H195" i="19"/>
  <c r="E195" i="19"/>
  <c r="K194" i="19"/>
  <c r="J194" i="19"/>
  <c r="I194" i="19"/>
  <c r="H194" i="19"/>
  <c r="E194" i="19"/>
  <c r="K193" i="19"/>
  <c r="J193" i="19"/>
  <c r="I193" i="19"/>
  <c r="H193" i="19"/>
  <c r="E193" i="19"/>
  <c r="K192" i="19"/>
  <c r="J192" i="19"/>
  <c r="I192" i="19"/>
  <c r="H192" i="19"/>
  <c r="E192" i="19"/>
  <c r="K191" i="19"/>
  <c r="J191" i="19"/>
  <c r="I191" i="19"/>
  <c r="H191" i="19"/>
  <c r="E191" i="19"/>
  <c r="K190" i="19"/>
  <c r="J190" i="19"/>
  <c r="I190" i="19"/>
  <c r="H190" i="19"/>
  <c r="E190" i="19"/>
  <c r="K189" i="19"/>
  <c r="J189" i="19"/>
  <c r="I189" i="19"/>
  <c r="H189" i="19"/>
  <c r="E189" i="19"/>
  <c r="K188" i="19"/>
  <c r="J188" i="19"/>
  <c r="I188" i="19"/>
  <c r="H188" i="19"/>
  <c r="E188" i="19"/>
  <c r="K187" i="19"/>
  <c r="J187" i="19"/>
  <c r="I187" i="19"/>
  <c r="H187" i="19"/>
  <c r="E187" i="19"/>
  <c r="K186" i="19"/>
  <c r="J186" i="19"/>
  <c r="I186" i="19"/>
  <c r="H186" i="19"/>
  <c r="E186" i="19"/>
  <c r="K185" i="19"/>
  <c r="J185" i="19"/>
  <c r="I185" i="19"/>
  <c r="H185" i="19"/>
  <c r="E185" i="19"/>
  <c r="K184" i="19"/>
  <c r="J184" i="19"/>
  <c r="I184" i="19"/>
  <c r="H184" i="19"/>
  <c r="E184" i="19"/>
  <c r="K183" i="19"/>
  <c r="J183" i="19"/>
  <c r="I183" i="19"/>
  <c r="H183" i="19"/>
  <c r="E183" i="19"/>
  <c r="K182" i="19"/>
  <c r="J182" i="19"/>
  <c r="I182" i="19"/>
  <c r="H182" i="19"/>
  <c r="E182" i="19"/>
  <c r="K181" i="19"/>
  <c r="J181" i="19"/>
  <c r="I181" i="19"/>
  <c r="H181" i="19"/>
  <c r="E181" i="19"/>
  <c r="K180" i="19"/>
  <c r="J180" i="19"/>
  <c r="I180" i="19"/>
  <c r="H180" i="19"/>
  <c r="E180" i="19"/>
  <c r="K179" i="19"/>
  <c r="J179" i="19"/>
  <c r="I179" i="19"/>
  <c r="H179" i="19"/>
  <c r="E179" i="19"/>
  <c r="K178" i="19"/>
  <c r="J178" i="19"/>
  <c r="I178" i="19"/>
  <c r="H178" i="19"/>
  <c r="E178" i="19"/>
  <c r="K177" i="19"/>
  <c r="J177" i="19"/>
  <c r="I177" i="19"/>
  <c r="H177" i="19"/>
  <c r="E177" i="19"/>
  <c r="K176" i="19"/>
  <c r="J176" i="19"/>
  <c r="I176" i="19"/>
  <c r="H176" i="19"/>
  <c r="E176" i="19"/>
  <c r="K175" i="19"/>
  <c r="J175" i="19"/>
  <c r="I175" i="19"/>
  <c r="H175" i="19"/>
  <c r="E175" i="19"/>
  <c r="K174" i="19"/>
  <c r="J174" i="19"/>
  <c r="I174" i="19"/>
  <c r="H174" i="19"/>
  <c r="E174" i="19"/>
  <c r="K173" i="19"/>
  <c r="J173" i="19"/>
  <c r="I173" i="19"/>
  <c r="H173" i="19"/>
  <c r="E173" i="19"/>
  <c r="K172" i="19"/>
  <c r="J172" i="19"/>
  <c r="I172" i="19"/>
  <c r="H172" i="19"/>
  <c r="E172" i="19"/>
  <c r="K171" i="19"/>
  <c r="J171" i="19"/>
  <c r="I171" i="19"/>
  <c r="H171" i="19"/>
  <c r="E171" i="19"/>
  <c r="K170" i="19"/>
  <c r="J170" i="19"/>
  <c r="I170" i="19"/>
  <c r="H170" i="19"/>
  <c r="E170" i="19"/>
  <c r="K169" i="19"/>
  <c r="J169" i="19"/>
  <c r="I169" i="19"/>
  <c r="H169" i="19"/>
  <c r="E169" i="19"/>
  <c r="K168" i="19"/>
  <c r="J168" i="19"/>
  <c r="I168" i="19"/>
  <c r="H168" i="19"/>
  <c r="E168" i="19"/>
  <c r="K167" i="19"/>
  <c r="J167" i="19"/>
  <c r="I167" i="19"/>
  <c r="H167" i="19"/>
  <c r="E167" i="19"/>
  <c r="K166" i="19"/>
  <c r="J166" i="19"/>
  <c r="I166" i="19"/>
  <c r="H166" i="19"/>
  <c r="E166" i="19"/>
  <c r="K165" i="19"/>
  <c r="J165" i="19"/>
  <c r="I165" i="19"/>
  <c r="H165" i="19"/>
  <c r="E165" i="19"/>
  <c r="K164" i="19"/>
  <c r="J164" i="19"/>
  <c r="I164" i="19"/>
  <c r="H164" i="19"/>
  <c r="E164" i="19"/>
  <c r="K163" i="19"/>
  <c r="J163" i="19"/>
  <c r="I163" i="19"/>
  <c r="H163" i="19"/>
  <c r="E163" i="19"/>
  <c r="K162" i="19"/>
  <c r="J162" i="19"/>
  <c r="I162" i="19"/>
  <c r="H162" i="19"/>
  <c r="E162" i="19"/>
  <c r="K161" i="19"/>
  <c r="J161" i="19"/>
  <c r="I161" i="19"/>
  <c r="H161" i="19"/>
  <c r="E161" i="19"/>
  <c r="K160" i="19"/>
  <c r="J160" i="19"/>
  <c r="I160" i="19"/>
  <c r="H160" i="19"/>
  <c r="E160" i="19"/>
  <c r="K159" i="19"/>
  <c r="J159" i="19"/>
  <c r="I159" i="19"/>
  <c r="H159" i="19"/>
  <c r="E159" i="19"/>
  <c r="K158" i="19"/>
  <c r="J158" i="19"/>
  <c r="I158" i="19"/>
  <c r="H158" i="19"/>
  <c r="E158" i="19"/>
  <c r="K157" i="19"/>
  <c r="J157" i="19"/>
  <c r="I157" i="19"/>
  <c r="H157" i="19"/>
  <c r="E157" i="19"/>
  <c r="K156" i="19"/>
  <c r="J156" i="19"/>
  <c r="I156" i="19"/>
  <c r="H156" i="19"/>
  <c r="E156" i="19"/>
  <c r="K155" i="19"/>
  <c r="J155" i="19"/>
  <c r="I155" i="19"/>
  <c r="H155" i="19"/>
  <c r="E155" i="19"/>
  <c r="K154" i="19"/>
  <c r="J154" i="19"/>
  <c r="I154" i="19"/>
  <c r="H154" i="19"/>
  <c r="E154" i="19"/>
  <c r="K153" i="19"/>
  <c r="J153" i="19"/>
  <c r="I153" i="19"/>
  <c r="H153" i="19"/>
  <c r="E153" i="19"/>
  <c r="K152" i="19"/>
  <c r="J152" i="19"/>
  <c r="I152" i="19"/>
  <c r="H152" i="19"/>
  <c r="E152" i="19"/>
  <c r="K151" i="19"/>
  <c r="J151" i="19"/>
  <c r="I151" i="19"/>
  <c r="H151" i="19"/>
  <c r="E151" i="19"/>
  <c r="K150" i="19"/>
  <c r="J150" i="19"/>
  <c r="I150" i="19"/>
  <c r="H150" i="19"/>
  <c r="E150" i="19"/>
  <c r="K149" i="19"/>
  <c r="J149" i="19"/>
  <c r="I149" i="19"/>
  <c r="H149" i="19"/>
  <c r="E149" i="19"/>
  <c r="K148" i="19"/>
  <c r="J148" i="19"/>
  <c r="I148" i="19"/>
  <c r="H148" i="19"/>
  <c r="E148" i="19"/>
  <c r="K147" i="19"/>
  <c r="J147" i="19"/>
  <c r="I147" i="19"/>
  <c r="H147" i="19"/>
  <c r="E147" i="19"/>
  <c r="K146" i="19"/>
  <c r="J146" i="19"/>
  <c r="I146" i="19"/>
  <c r="H146" i="19"/>
  <c r="E146" i="19"/>
  <c r="K145" i="19"/>
  <c r="J145" i="19"/>
  <c r="I145" i="19"/>
  <c r="H145" i="19"/>
  <c r="E145" i="19"/>
  <c r="K144" i="19"/>
  <c r="J144" i="19"/>
  <c r="I144" i="19"/>
  <c r="H144" i="19"/>
  <c r="E144" i="19"/>
  <c r="K143" i="19"/>
  <c r="J143" i="19"/>
  <c r="I143" i="19"/>
  <c r="H143" i="19"/>
  <c r="E143" i="19"/>
  <c r="K142" i="19"/>
  <c r="J142" i="19"/>
  <c r="I142" i="19"/>
  <c r="H142" i="19"/>
  <c r="E142" i="19"/>
  <c r="K141" i="19"/>
  <c r="J141" i="19"/>
  <c r="I141" i="19"/>
  <c r="H141" i="19"/>
  <c r="E141" i="19"/>
  <c r="K140" i="19"/>
  <c r="J140" i="19"/>
  <c r="I140" i="19"/>
  <c r="H140" i="19"/>
  <c r="E140" i="19"/>
  <c r="K139" i="19"/>
  <c r="J139" i="19"/>
  <c r="I139" i="19"/>
  <c r="H139" i="19"/>
  <c r="E139" i="19"/>
  <c r="K138" i="19"/>
  <c r="J138" i="19"/>
  <c r="I138" i="19"/>
  <c r="H138" i="19"/>
  <c r="E138" i="19"/>
  <c r="K137" i="19"/>
  <c r="J137" i="19"/>
  <c r="I137" i="19"/>
  <c r="H137" i="19"/>
  <c r="E137" i="19"/>
  <c r="K136" i="19"/>
  <c r="J136" i="19"/>
  <c r="I136" i="19"/>
  <c r="H136" i="19"/>
  <c r="E136" i="19"/>
  <c r="K135" i="19"/>
  <c r="J135" i="19"/>
  <c r="I135" i="19"/>
  <c r="H135" i="19"/>
  <c r="E135" i="19"/>
  <c r="K134" i="19"/>
  <c r="J134" i="19"/>
  <c r="I134" i="19"/>
  <c r="H134" i="19"/>
  <c r="E134" i="19"/>
  <c r="K133" i="19"/>
  <c r="J133" i="19"/>
  <c r="I133" i="19"/>
  <c r="H133" i="19"/>
  <c r="E133" i="19"/>
  <c r="K132" i="19"/>
  <c r="J132" i="19"/>
  <c r="I132" i="19"/>
  <c r="H132" i="19"/>
  <c r="E132" i="19"/>
  <c r="K131" i="19"/>
  <c r="J131" i="19"/>
  <c r="I131" i="19"/>
  <c r="H131" i="19"/>
  <c r="E131" i="19"/>
  <c r="K130" i="19"/>
  <c r="J130" i="19"/>
  <c r="I130" i="19"/>
  <c r="H130" i="19"/>
  <c r="E130" i="19"/>
  <c r="K129" i="19"/>
  <c r="J129" i="19"/>
  <c r="I129" i="19"/>
  <c r="H129" i="19"/>
  <c r="E129" i="19"/>
  <c r="K128" i="19"/>
  <c r="J128" i="19"/>
  <c r="I128" i="19"/>
  <c r="H128" i="19"/>
  <c r="E128" i="19"/>
  <c r="K127" i="19"/>
  <c r="J127" i="19"/>
  <c r="I127" i="19"/>
  <c r="H127" i="19"/>
  <c r="E127" i="19"/>
  <c r="K126" i="19"/>
  <c r="J126" i="19"/>
  <c r="I126" i="19"/>
  <c r="H126" i="19"/>
  <c r="E126" i="19"/>
  <c r="K125" i="19"/>
  <c r="J125" i="19"/>
  <c r="I125" i="19"/>
  <c r="H125" i="19"/>
  <c r="E125" i="19"/>
  <c r="K124" i="19"/>
  <c r="J124" i="19"/>
  <c r="I124" i="19"/>
  <c r="H124" i="19"/>
  <c r="E124" i="19"/>
  <c r="K123" i="19"/>
  <c r="J123" i="19"/>
  <c r="I123" i="19"/>
  <c r="H123" i="19"/>
  <c r="E123" i="19"/>
  <c r="K122" i="19"/>
  <c r="J122" i="19"/>
  <c r="I122" i="19"/>
  <c r="H122" i="19"/>
  <c r="E122" i="19"/>
  <c r="K121" i="19"/>
  <c r="J121" i="19"/>
  <c r="I121" i="19"/>
  <c r="H121" i="19"/>
  <c r="E121" i="19"/>
  <c r="K120" i="19"/>
  <c r="J120" i="19"/>
  <c r="I120" i="19"/>
  <c r="H120" i="19"/>
  <c r="E120" i="19"/>
  <c r="K119" i="19"/>
  <c r="J119" i="19"/>
  <c r="I119" i="19"/>
  <c r="H119" i="19"/>
  <c r="E119" i="19"/>
  <c r="K118" i="19"/>
  <c r="J118" i="19"/>
  <c r="I118" i="19"/>
  <c r="H118" i="19"/>
  <c r="E118" i="19"/>
  <c r="K117" i="19"/>
  <c r="J117" i="19"/>
  <c r="I117" i="19"/>
  <c r="H117" i="19"/>
  <c r="E117" i="19"/>
  <c r="K116" i="19"/>
  <c r="J116" i="19"/>
  <c r="I116" i="19"/>
  <c r="H116" i="19"/>
  <c r="E116" i="19"/>
  <c r="K115" i="19"/>
  <c r="J115" i="19"/>
  <c r="I115" i="19"/>
  <c r="H115" i="19"/>
  <c r="E115" i="19"/>
  <c r="K114" i="19"/>
  <c r="J114" i="19"/>
  <c r="I114" i="19"/>
  <c r="H114" i="19"/>
  <c r="E114" i="19"/>
  <c r="K113" i="19"/>
  <c r="J113" i="19"/>
  <c r="I113" i="19"/>
  <c r="H113" i="19"/>
  <c r="E113" i="19"/>
  <c r="K112" i="19"/>
  <c r="J112" i="19"/>
  <c r="I112" i="19"/>
  <c r="H112" i="19"/>
  <c r="E112" i="19"/>
  <c r="K111" i="19"/>
  <c r="J111" i="19"/>
  <c r="I111" i="19"/>
  <c r="H111" i="19"/>
  <c r="E111" i="19"/>
  <c r="K110" i="19"/>
  <c r="J110" i="19"/>
  <c r="I110" i="19"/>
  <c r="H110" i="19"/>
  <c r="E110" i="19"/>
  <c r="K109" i="19"/>
  <c r="J109" i="19"/>
  <c r="I109" i="19"/>
  <c r="H109" i="19"/>
  <c r="E109" i="19"/>
  <c r="K108" i="19"/>
  <c r="J108" i="19"/>
  <c r="I108" i="19"/>
  <c r="H108" i="19"/>
  <c r="E108" i="19"/>
  <c r="K107" i="19"/>
  <c r="J107" i="19"/>
  <c r="I107" i="19"/>
  <c r="H107" i="19"/>
  <c r="E107" i="19"/>
  <c r="K106" i="19"/>
  <c r="J106" i="19"/>
  <c r="I106" i="19"/>
  <c r="H106" i="19"/>
  <c r="E106" i="19"/>
  <c r="K105" i="19"/>
  <c r="J105" i="19"/>
  <c r="I105" i="19"/>
  <c r="H105" i="19"/>
  <c r="E105" i="19"/>
  <c r="K104" i="19"/>
  <c r="J104" i="19"/>
  <c r="I104" i="19"/>
  <c r="H104" i="19"/>
  <c r="E104" i="19"/>
  <c r="K103" i="19"/>
  <c r="J103" i="19"/>
  <c r="I103" i="19"/>
  <c r="H103" i="19"/>
  <c r="E103" i="19"/>
  <c r="K102" i="19"/>
  <c r="J102" i="19"/>
  <c r="I102" i="19"/>
  <c r="H102" i="19"/>
  <c r="E102" i="19"/>
  <c r="K101" i="19"/>
  <c r="J101" i="19"/>
  <c r="I101" i="19"/>
  <c r="H101" i="19"/>
  <c r="E101" i="19"/>
  <c r="K100" i="19"/>
  <c r="J100" i="19"/>
  <c r="I100" i="19"/>
  <c r="H100" i="19"/>
  <c r="E100" i="19"/>
  <c r="K99" i="19"/>
  <c r="J99" i="19"/>
  <c r="I99" i="19"/>
  <c r="H99" i="19"/>
  <c r="E99" i="19"/>
  <c r="K98" i="19"/>
  <c r="J98" i="19"/>
  <c r="I98" i="19"/>
  <c r="H98" i="19"/>
  <c r="E98" i="19"/>
  <c r="K97" i="19"/>
  <c r="J97" i="19"/>
  <c r="I97" i="19"/>
  <c r="H97" i="19"/>
  <c r="E97" i="19"/>
  <c r="K96" i="19"/>
  <c r="J96" i="19"/>
  <c r="I96" i="19"/>
  <c r="H96" i="19"/>
  <c r="E96" i="19"/>
  <c r="K95" i="19"/>
  <c r="J95" i="19"/>
  <c r="I95" i="19"/>
  <c r="H95" i="19"/>
  <c r="E95" i="19"/>
  <c r="K94" i="19"/>
  <c r="J94" i="19"/>
  <c r="I94" i="19"/>
  <c r="H94" i="19"/>
  <c r="E94" i="19"/>
  <c r="K93" i="19"/>
  <c r="J93" i="19"/>
  <c r="I93" i="19"/>
  <c r="H93" i="19"/>
  <c r="E93" i="19"/>
  <c r="K92" i="19"/>
  <c r="J92" i="19"/>
  <c r="I92" i="19"/>
  <c r="H92" i="19"/>
  <c r="E92" i="19"/>
  <c r="K91" i="19"/>
  <c r="J91" i="19"/>
  <c r="I91" i="19"/>
  <c r="H91" i="19"/>
  <c r="E91" i="19"/>
  <c r="K90" i="19"/>
  <c r="J90" i="19"/>
  <c r="I90" i="19"/>
  <c r="H90" i="19"/>
  <c r="E90" i="19"/>
  <c r="K89" i="19"/>
  <c r="J89" i="19"/>
  <c r="I89" i="19"/>
  <c r="H89" i="19"/>
  <c r="E89" i="19"/>
  <c r="K88" i="19"/>
  <c r="J88" i="19"/>
  <c r="I88" i="19"/>
  <c r="H88" i="19"/>
  <c r="E88" i="19"/>
  <c r="K87" i="19"/>
  <c r="J87" i="19"/>
  <c r="I87" i="19"/>
  <c r="H87" i="19"/>
  <c r="E87" i="19"/>
  <c r="K86" i="19"/>
  <c r="J86" i="19"/>
  <c r="I86" i="19"/>
  <c r="E86" i="19"/>
  <c r="K85" i="19"/>
  <c r="J85" i="19"/>
  <c r="I85" i="19"/>
  <c r="E85" i="19"/>
  <c r="K84" i="19"/>
  <c r="J84" i="19"/>
  <c r="I84" i="19"/>
  <c r="E84" i="19"/>
  <c r="K83" i="19"/>
  <c r="J83" i="19"/>
  <c r="I83" i="19"/>
  <c r="E83" i="19"/>
  <c r="K82" i="19"/>
  <c r="J82" i="19"/>
  <c r="I82" i="19"/>
  <c r="E82" i="19"/>
  <c r="K81" i="19"/>
  <c r="J81" i="19"/>
  <c r="I81" i="19"/>
  <c r="E81" i="19"/>
  <c r="K80" i="19"/>
  <c r="J80" i="19"/>
  <c r="I80" i="19"/>
  <c r="E80" i="19"/>
  <c r="K79" i="19"/>
  <c r="J79" i="19"/>
  <c r="I79" i="19"/>
  <c r="H79" i="19"/>
  <c r="E79" i="19"/>
  <c r="K78" i="19"/>
  <c r="J78" i="19"/>
  <c r="I78" i="19"/>
  <c r="H78" i="19"/>
  <c r="E78" i="19"/>
  <c r="K77" i="19"/>
  <c r="J77" i="19"/>
  <c r="I77" i="19"/>
  <c r="H77" i="19"/>
  <c r="E77" i="19"/>
  <c r="K76" i="19"/>
  <c r="J76" i="19"/>
  <c r="I76" i="19"/>
  <c r="H76" i="19"/>
  <c r="E76" i="19"/>
  <c r="K75" i="19"/>
  <c r="J75" i="19"/>
  <c r="I75" i="19"/>
  <c r="H75" i="19"/>
  <c r="E75" i="19"/>
  <c r="K74" i="19"/>
  <c r="J74" i="19"/>
  <c r="I74" i="19"/>
  <c r="H74" i="19"/>
  <c r="E74" i="19"/>
  <c r="K73" i="19"/>
  <c r="J73" i="19"/>
  <c r="I73" i="19"/>
  <c r="H73" i="19"/>
  <c r="E73" i="19"/>
  <c r="K72" i="19"/>
  <c r="J72" i="19"/>
  <c r="I72" i="19"/>
  <c r="H72" i="19"/>
  <c r="E72" i="19"/>
  <c r="K71" i="19"/>
  <c r="J71" i="19"/>
  <c r="I71" i="19"/>
  <c r="H71" i="19"/>
  <c r="E71" i="19"/>
  <c r="K70" i="19"/>
  <c r="J70" i="19"/>
  <c r="I70" i="19"/>
  <c r="H70" i="19"/>
  <c r="E70" i="19"/>
  <c r="K69" i="19"/>
  <c r="J69" i="19"/>
  <c r="I69" i="19"/>
  <c r="H69" i="19"/>
  <c r="E69" i="19"/>
  <c r="K68" i="19"/>
  <c r="J68" i="19"/>
  <c r="I68" i="19"/>
  <c r="H68" i="19"/>
  <c r="E68" i="19"/>
  <c r="K67" i="19"/>
  <c r="J67" i="19"/>
  <c r="I67" i="19"/>
  <c r="H67" i="19"/>
  <c r="E67" i="19"/>
  <c r="K66" i="19"/>
  <c r="J66" i="19"/>
  <c r="I66" i="19"/>
  <c r="H66" i="19"/>
  <c r="E66" i="19"/>
  <c r="K65" i="19"/>
  <c r="J65" i="19"/>
  <c r="I65" i="19"/>
  <c r="H65" i="19"/>
  <c r="E65" i="19"/>
  <c r="K64" i="19"/>
  <c r="J64" i="19"/>
  <c r="I64" i="19"/>
  <c r="H64" i="19"/>
  <c r="E64" i="19"/>
  <c r="K63" i="19"/>
  <c r="J63" i="19"/>
  <c r="I63" i="19"/>
  <c r="H63" i="19"/>
  <c r="E63" i="19"/>
  <c r="K62" i="19"/>
  <c r="J62" i="19"/>
  <c r="I62" i="19"/>
  <c r="H62" i="19"/>
  <c r="E62" i="19"/>
  <c r="K61" i="19"/>
  <c r="J61" i="19"/>
  <c r="I61" i="19"/>
  <c r="H61" i="19"/>
  <c r="E61" i="19"/>
  <c r="K60" i="19"/>
  <c r="J60" i="19"/>
  <c r="I60" i="19"/>
  <c r="H60" i="19"/>
  <c r="E60" i="19"/>
  <c r="K59" i="19"/>
  <c r="J59" i="19"/>
  <c r="I59" i="19"/>
  <c r="E59" i="19"/>
  <c r="K58" i="19"/>
  <c r="J58" i="19"/>
  <c r="I58" i="19"/>
  <c r="E58" i="19"/>
  <c r="K57" i="19"/>
  <c r="J57" i="19"/>
  <c r="I57" i="19"/>
  <c r="E57" i="19"/>
  <c r="K56" i="19"/>
  <c r="J56" i="19"/>
  <c r="I56" i="19"/>
  <c r="E56" i="19"/>
  <c r="K55" i="19"/>
  <c r="J55" i="19"/>
  <c r="I55" i="19"/>
  <c r="E55" i="19"/>
  <c r="K54" i="19"/>
  <c r="J54" i="19"/>
  <c r="I54" i="19"/>
  <c r="H54" i="19"/>
  <c r="E54" i="19"/>
  <c r="K53" i="19"/>
  <c r="J53" i="19"/>
  <c r="I53" i="19"/>
  <c r="H53" i="19"/>
  <c r="E53" i="19"/>
  <c r="K52" i="19"/>
  <c r="J52" i="19"/>
  <c r="I52" i="19"/>
  <c r="H52" i="19"/>
  <c r="E52" i="19"/>
  <c r="K51" i="19"/>
  <c r="J51" i="19"/>
  <c r="I51" i="19"/>
  <c r="H51" i="19"/>
  <c r="E51" i="19"/>
  <c r="K50" i="19"/>
  <c r="J50" i="19"/>
  <c r="I50" i="19"/>
  <c r="H50" i="19"/>
  <c r="E50" i="19"/>
  <c r="K49" i="19"/>
  <c r="J49" i="19"/>
  <c r="I49" i="19"/>
  <c r="H49" i="19"/>
  <c r="E49" i="19"/>
  <c r="K48" i="19"/>
  <c r="J48" i="19"/>
  <c r="I48" i="19"/>
  <c r="H48" i="19"/>
  <c r="E48" i="19"/>
  <c r="K47" i="19"/>
  <c r="J47" i="19"/>
  <c r="I47" i="19"/>
  <c r="H47" i="19"/>
  <c r="E47" i="19"/>
  <c r="K46" i="19"/>
  <c r="J46" i="19"/>
  <c r="I46" i="19"/>
  <c r="H46" i="19"/>
  <c r="E46" i="19"/>
  <c r="K45" i="19"/>
  <c r="J45" i="19"/>
  <c r="I45" i="19"/>
  <c r="H45" i="19"/>
  <c r="E45" i="19"/>
  <c r="K44" i="19"/>
  <c r="J44" i="19"/>
  <c r="I44" i="19"/>
  <c r="H44" i="19"/>
  <c r="E44" i="19"/>
  <c r="K43" i="19"/>
  <c r="J43" i="19"/>
  <c r="I43" i="19"/>
  <c r="H43" i="19"/>
  <c r="E43" i="19"/>
  <c r="K42" i="19"/>
  <c r="J42" i="19"/>
  <c r="I42" i="19"/>
  <c r="H42" i="19"/>
  <c r="E42" i="19"/>
  <c r="K41" i="19"/>
  <c r="J41" i="19"/>
  <c r="I41" i="19"/>
  <c r="H41" i="19"/>
  <c r="E41" i="19"/>
  <c r="K40" i="19"/>
  <c r="J40" i="19"/>
  <c r="I40" i="19"/>
  <c r="H40" i="19"/>
  <c r="E40" i="19"/>
  <c r="K39" i="19"/>
  <c r="J39" i="19"/>
  <c r="I39" i="19"/>
  <c r="H39" i="19"/>
  <c r="E39" i="19"/>
  <c r="K38" i="19"/>
  <c r="J38" i="19"/>
  <c r="I38" i="19"/>
  <c r="H38" i="19"/>
  <c r="E38" i="19"/>
  <c r="K37" i="19"/>
  <c r="J37" i="19"/>
  <c r="I37" i="19"/>
  <c r="H37" i="19"/>
  <c r="E37" i="19"/>
  <c r="K36" i="19"/>
  <c r="J36" i="19"/>
  <c r="I36" i="19"/>
  <c r="H36" i="19"/>
  <c r="E36" i="19"/>
  <c r="K35" i="19"/>
  <c r="J35" i="19"/>
  <c r="I35" i="19"/>
  <c r="H35" i="19"/>
  <c r="E35" i="19"/>
  <c r="K34" i="19"/>
  <c r="J34" i="19"/>
  <c r="I34" i="19"/>
  <c r="H34" i="19"/>
  <c r="E34" i="19"/>
  <c r="K33" i="19"/>
  <c r="J33" i="19"/>
  <c r="I33" i="19"/>
  <c r="H33" i="19"/>
  <c r="E33" i="19"/>
  <c r="K32" i="19"/>
  <c r="J32" i="19"/>
  <c r="I32" i="19"/>
  <c r="H32" i="19"/>
  <c r="E32" i="19"/>
  <c r="K31" i="19"/>
  <c r="J31" i="19"/>
  <c r="I31" i="19"/>
  <c r="H31" i="19"/>
  <c r="E31" i="19"/>
  <c r="K30" i="19"/>
  <c r="J30" i="19"/>
  <c r="I30" i="19"/>
  <c r="H30" i="19"/>
  <c r="E30" i="19"/>
  <c r="K29" i="19"/>
  <c r="J29" i="19"/>
  <c r="I29" i="19"/>
  <c r="H29" i="19"/>
  <c r="E29" i="19"/>
  <c r="K28" i="19"/>
  <c r="J28" i="19"/>
  <c r="I28" i="19"/>
  <c r="H28" i="19"/>
  <c r="E28" i="19"/>
  <c r="K27" i="19"/>
  <c r="J27" i="19"/>
  <c r="I27" i="19"/>
  <c r="H27" i="19"/>
  <c r="E27" i="19"/>
  <c r="K26" i="19"/>
  <c r="J26" i="19"/>
  <c r="I26" i="19"/>
  <c r="H26" i="19"/>
  <c r="E26" i="19"/>
  <c r="K25" i="19"/>
  <c r="J25" i="19"/>
  <c r="I25" i="19"/>
  <c r="H25" i="19"/>
  <c r="E25" i="19"/>
  <c r="K24" i="19"/>
  <c r="J24" i="19"/>
  <c r="I24" i="19"/>
  <c r="H24" i="19"/>
  <c r="E24" i="19"/>
  <c r="K23" i="19"/>
  <c r="J23" i="19"/>
  <c r="I23" i="19"/>
  <c r="H23" i="19"/>
  <c r="E23" i="19"/>
  <c r="K22" i="19"/>
  <c r="J22" i="19"/>
  <c r="I22" i="19"/>
  <c r="H22" i="19"/>
  <c r="E22" i="19"/>
  <c r="K21" i="19"/>
  <c r="J21" i="19"/>
  <c r="I21" i="19"/>
  <c r="H21" i="19"/>
  <c r="E21" i="19"/>
  <c r="K20" i="19"/>
  <c r="J20" i="19"/>
  <c r="I20" i="19"/>
  <c r="H20" i="19"/>
  <c r="E20" i="19"/>
  <c r="K19" i="19"/>
  <c r="J19" i="19"/>
  <c r="I19" i="19"/>
  <c r="H19" i="19"/>
  <c r="E19" i="19"/>
  <c r="K18" i="19"/>
  <c r="J18" i="19"/>
  <c r="I18" i="19"/>
  <c r="H18" i="19"/>
  <c r="E18" i="19"/>
  <c r="K17" i="19"/>
  <c r="J17" i="19"/>
  <c r="I17" i="19"/>
  <c r="H17" i="19"/>
  <c r="E17" i="19"/>
  <c r="K16" i="19"/>
  <c r="J16" i="19"/>
  <c r="I16" i="19"/>
  <c r="H16" i="19"/>
  <c r="E16" i="19"/>
  <c r="K15" i="19"/>
  <c r="J15" i="19"/>
  <c r="I15" i="19"/>
  <c r="H15" i="19"/>
  <c r="E15" i="19"/>
  <c r="K14" i="19"/>
  <c r="J14" i="19"/>
  <c r="I14" i="19"/>
  <c r="H14" i="19"/>
  <c r="E14" i="19"/>
  <c r="K13" i="19"/>
  <c r="J13" i="19"/>
  <c r="I13" i="19"/>
  <c r="H13" i="19"/>
  <c r="E13" i="19"/>
  <c r="K12" i="19"/>
  <c r="J12" i="19"/>
  <c r="I12" i="19"/>
  <c r="H12" i="19"/>
  <c r="E12" i="19"/>
  <c r="K11" i="19"/>
  <c r="J11" i="19"/>
  <c r="I11" i="19"/>
  <c r="H11" i="19"/>
  <c r="E11" i="19"/>
  <c r="K10" i="19"/>
  <c r="J10" i="19"/>
  <c r="I10" i="19"/>
  <c r="H10" i="19"/>
  <c r="E10" i="19"/>
  <c r="K9" i="19"/>
  <c r="J9" i="19"/>
  <c r="I9" i="19"/>
  <c r="H9" i="19"/>
  <c r="E9" i="19"/>
  <c r="K8" i="19"/>
  <c r="J8" i="19"/>
  <c r="I8" i="19"/>
  <c r="H8" i="19"/>
  <c r="E8" i="19"/>
  <c r="K7" i="19"/>
  <c r="J7" i="19"/>
  <c r="I7" i="19"/>
  <c r="H7" i="19"/>
  <c r="E7" i="19"/>
  <c r="K6" i="19"/>
  <c r="J6" i="19"/>
  <c r="I6" i="19"/>
  <c r="H6" i="19"/>
  <c r="E6" i="19"/>
  <c r="K5" i="19"/>
  <c r="J5" i="19"/>
  <c r="I5" i="19"/>
  <c r="H5" i="19"/>
  <c r="E5" i="19"/>
  <c r="K4" i="19"/>
  <c r="J4" i="19"/>
  <c r="I4" i="19"/>
  <c r="H4" i="19"/>
  <c r="E4" i="19"/>
  <c r="K3" i="19"/>
  <c r="J3" i="19"/>
  <c r="I3" i="19"/>
  <c r="H3" i="19"/>
  <c r="E3" i="19"/>
  <c r="K2" i="19"/>
  <c r="J2" i="19"/>
  <c r="I2" i="19"/>
  <c r="H2" i="19"/>
  <c r="E2" i="19"/>
</calcChain>
</file>

<file path=xl/sharedStrings.xml><?xml version="1.0" encoding="utf-8"?>
<sst xmlns="http://schemas.openxmlformats.org/spreadsheetml/2006/main" count="15453" uniqueCount="2098">
  <si>
    <t>Stockhalter</t>
  </si>
  <si>
    <t>Autofixationen am Rollstuhl</t>
  </si>
  <si>
    <t>Strassenbeleuchtung</t>
  </si>
  <si>
    <t>Sitzneigung elektrisch verstellbar</t>
  </si>
  <si>
    <t>Rückspiegel</t>
  </si>
  <si>
    <t>Elektroantrieb mit Joystick</t>
  </si>
  <si>
    <t>Elektroantrieb über Greifreifen</t>
  </si>
  <si>
    <t>Basis-Rollstühle</t>
  </si>
  <si>
    <t>Basis-Rollstuhl BG-1</t>
  </si>
  <si>
    <t>Basis-Rollstuhl BG-2</t>
  </si>
  <si>
    <t>Basis-Rollstuhl BG-3</t>
  </si>
  <si>
    <t>Basis-Rollstuhl BG-4</t>
  </si>
  <si>
    <t>Kopfstütze Standard, mehrfach verstellbar</t>
  </si>
  <si>
    <t>Halterung zu Kopfstütze bei Rollstühlen mit Rückenbezug</t>
  </si>
  <si>
    <t>Längenausgleich Rückenlänge</t>
  </si>
  <si>
    <t>Sitzkissen einfach o. leicht geformt</t>
  </si>
  <si>
    <t>Sitzkissen Druckentlastung/Positionierung</t>
  </si>
  <si>
    <t>Sitzkissen Antidekubitus</t>
  </si>
  <si>
    <t>Rollstuhltisch</t>
  </si>
  <si>
    <t>Halterungen/Taschen für Beatmungsgeräte und Hygieneartikel</t>
  </si>
  <si>
    <t xml:space="preserve">Transferhilfen </t>
  </si>
  <si>
    <t>Regencape</t>
  </si>
  <si>
    <t>Wärmesack</t>
  </si>
  <si>
    <t>Vorspannrad/5. Rad (nur für manuelle Rollstühle)</t>
  </si>
  <si>
    <t>Federung für Vorder- u/o Hinterräder</t>
  </si>
  <si>
    <t>Einhandantrieb</t>
  </si>
  <si>
    <t>Sonderanfertigung: Rahmen</t>
  </si>
  <si>
    <t>Sonderanfertigung: Seitenteile-Armlehnen</t>
  </si>
  <si>
    <t>Sonderanfertigung: Beinstützen-Fussauflagen</t>
  </si>
  <si>
    <t>Adaptiv-Rollstühle</t>
  </si>
  <si>
    <t>Adaptiv-Rollstuhl BG-1</t>
  </si>
  <si>
    <t>Adaptiv-Rollstuhl BG-2</t>
  </si>
  <si>
    <t>Adaptiv-Rollstuhl BG-3</t>
  </si>
  <si>
    <t>Adaptiv-Rollstuhl BG-4</t>
  </si>
  <si>
    <t>Spezial-Rollstühle</t>
  </si>
  <si>
    <t>Spezial-Rollstuhl BG-1</t>
  </si>
  <si>
    <t>Spezial-Rollstuhl BG-2</t>
  </si>
  <si>
    <t>Spezial-Rollstuhl BG-3</t>
  </si>
  <si>
    <t>Spezial-Rollstuhl BG-4</t>
  </si>
  <si>
    <t>Kinder-Rollstühle</t>
  </si>
  <si>
    <t>Kinder-Rollstuhl BG-1</t>
  </si>
  <si>
    <t>Kinder-Rollstuhl BG-2</t>
  </si>
  <si>
    <t>Kinder-Rollstuhl BG-3</t>
  </si>
  <si>
    <t>Kinder-Rollstuhl BG-4</t>
  </si>
  <si>
    <t>Elektro-Rollstühle</t>
  </si>
  <si>
    <t>Elektro-Rollstuhl BG-1</t>
  </si>
  <si>
    <t>Elektro-Rollstuhl BG-2</t>
  </si>
  <si>
    <t>Elektro-Rollstuhl BG-3</t>
  </si>
  <si>
    <t>Elektro-Rollstuhl BG-4</t>
  </si>
  <si>
    <t xml:space="preserve">Elektr. Sonderverstellungen </t>
  </si>
  <si>
    <t>Allgemeine Leistungen</t>
  </si>
  <si>
    <t>Wegspesen</t>
  </si>
  <si>
    <t>Wegpauschale I</t>
  </si>
  <si>
    <t>Wegpauschale II</t>
  </si>
  <si>
    <t>Wegpauschale III</t>
  </si>
  <si>
    <t>Wegpauschale IV</t>
  </si>
  <si>
    <t>Fachtechnische Beratung pro 15Min</t>
  </si>
  <si>
    <t>Grundgebühr (Reinigung, Einstellungen)</t>
  </si>
  <si>
    <t>Antikippstütze, Stück</t>
  </si>
  <si>
    <t>Antikippstütze, Paar</t>
  </si>
  <si>
    <t>Stand</t>
  </si>
  <si>
    <t>Basis-Rollstuhl-Modelle</t>
  </si>
  <si>
    <t>Adaptiv-Rollstuhl-Modelle</t>
  </si>
  <si>
    <t>Kinder-Rollstuhl-Modelle</t>
  </si>
  <si>
    <t>10</t>
  </si>
  <si>
    <t>20.000</t>
  </si>
  <si>
    <t>20.100</t>
  </si>
  <si>
    <t>20</t>
  </si>
  <si>
    <t>30</t>
  </si>
  <si>
    <t>30.000</t>
  </si>
  <si>
    <t>30.100</t>
  </si>
  <si>
    <t>40.000</t>
  </si>
  <si>
    <t>40.100</t>
  </si>
  <si>
    <t>40</t>
  </si>
  <si>
    <t>50.000</t>
  </si>
  <si>
    <t>50.100</t>
  </si>
  <si>
    <t>60</t>
  </si>
  <si>
    <t>60.000</t>
  </si>
  <si>
    <t>60.100</t>
  </si>
  <si>
    <t>Elektroantrieb als Vorspann</t>
  </si>
  <si>
    <t>Spezial-Rollstuhl-Modelle</t>
  </si>
  <si>
    <t>Elektro-Rollstuhl-Modelle</t>
  </si>
  <si>
    <t>20.500</t>
  </si>
  <si>
    <t>60.500</t>
  </si>
  <si>
    <t>Rollstuhl Pauschalzubehör</t>
  </si>
  <si>
    <t>Elektro-Rollstuhl Pauschalzubehör</t>
  </si>
  <si>
    <t>30.500</t>
  </si>
  <si>
    <t>40.500</t>
  </si>
  <si>
    <t>50.500</t>
  </si>
  <si>
    <t>50</t>
  </si>
  <si>
    <t>90.100</t>
  </si>
  <si>
    <t>Kippsitz verstellbar, nur für Kinderrollstuhl</t>
  </si>
  <si>
    <t>Einhandantriebe</t>
  </si>
  <si>
    <t>80</t>
  </si>
  <si>
    <t>90</t>
  </si>
  <si>
    <t>Behinderungsbedingte Optionen (BO)</t>
  </si>
  <si>
    <t>ERS Stockhalter</t>
  </si>
  <si>
    <t>20.010.000</t>
  </si>
  <si>
    <t>20.020.000</t>
  </si>
  <si>
    <t>20.030.000</t>
  </si>
  <si>
    <t>20.040.000</t>
  </si>
  <si>
    <t>20.102.001</t>
  </si>
  <si>
    <t>20.501.000</t>
  </si>
  <si>
    <t>Elektroantriebe</t>
  </si>
  <si>
    <t>20.502.000</t>
  </si>
  <si>
    <t>20.503.000</t>
  </si>
  <si>
    <t>20.504.000</t>
  </si>
  <si>
    <t>20.505.000</t>
  </si>
  <si>
    <t>20.506.000</t>
  </si>
  <si>
    <t>20.507.000</t>
  </si>
  <si>
    <t>20.508.000</t>
  </si>
  <si>
    <t>20.509.000</t>
  </si>
  <si>
    <t>20.510.000</t>
  </si>
  <si>
    <t>20.511.000</t>
  </si>
  <si>
    <t>20.512.000</t>
  </si>
  <si>
    <t>30.010.000</t>
  </si>
  <si>
    <t>30.020.000</t>
  </si>
  <si>
    <t>30.030.000</t>
  </si>
  <si>
    <t>30.040.000</t>
  </si>
  <si>
    <t>30.501.000</t>
  </si>
  <si>
    <t>30.502.000</t>
  </si>
  <si>
    <t>30.503.000</t>
  </si>
  <si>
    <t>30.504.000</t>
  </si>
  <si>
    <t>30.505.000</t>
  </si>
  <si>
    <t>30.506.000</t>
  </si>
  <si>
    <t>30.507.000</t>
  </si>
  <si>
    <t>30.508.000</t>
  </si>
  <si>
    <t>30.509.000</t>
  </si>
  <si>
    <t>30.510.000</t>
  </si>
  <si>
    <t>30.511.000</t>
  </si>
  <si>
    <t>30.512.000</t>
  </si>
  <si>
    <t>40.010.000</t>
  </si>
  <si>
    <t>40.020.000</t>
  </si>
  <si>
    <t>40.030.000</t>
  </si>
  <si>
    <t>40.040.000</t>
  </si>
  <si>
    <t>40.106.001</t>
  </si>
  <si>
    <t>40.501.000</t>
  </si>
  <si>
    <t>40.502.000</t>
  </si>
  <si>
    <t>40.503.000</t>
  </si>
  <si>
    <t>40.504.000</t>
  </si>
  <si>
    <t>40.505.000</t>
  </si>
  <si>
    <t>40.506.000</t>
  </si>
  <si>
    <t>40.507.000</t>
  </si>
  <si>
    <t>40.508.000</t>
  </si>
  <si>
    <t>40.509.000</t>
  </si>
  <si>
    <t>40.510.000</t>
  </si>
  <si>
    <t>40.511.000</t>
  </si>
  <si>
    <t>40.512.000</t>
  </si>
  <si>
    <t>50.010.000</t>
  </si>
  <si>
    <t>50.020.000</t>
  </si>
  <si>
    <t>50.030.000</t>
  </si>
  <si>
    <t>50.040.000</t>
  </si>
  <si>
    <t>50.501.000</t>
  </si>
  <si>
    <t>50.502.000</t>
  </si>
  <si>
    <t>50.503.000</t>
  </si>
  <si>
    <t>50.504.000</t>
  </si>
  <si>
    <t>50.505.000</t>
  </si>
  <si>
    <t>50.506.000</t>
  </si>
  <si>
    <t>50.507.000</t>
  </si>
  <si>
    <t>50.508.000</t>
  </si>
  <si>
    <t>50.509.000</t>
  </si>
  <si>
    <t>50.510.000</t>
  </si>
  <si>
    <t>50.511.000</t>
  </si>
  <si>
    <t>50.512.000</t>
  </si>
  <si>
    <t>60.010.000</t>
  </si>
  <si>
    <t>60.020.000</t>
  </si>
  <si>
    <t>60.030.000</t>
  </si>
  <si>
    <t>60.040.000</t>
  </si>
  <si>
    <t>60.103.001</t>
  </si>
  <si>
    <t>60.103.002</t>
  </si>
  <si>
    <t>60.114.001</t>
  </si>
  <si>
    <t>60.114.002</t>
  </si>
  <si>
    <t>60.512.000</t>
  </si>
  <si>
    <t>90.101.000</t>
  </si>
  <si>
    <t>90.200</t>
  </si>
  <si>
    <t>90.201.000</t>
  </si>
  <si>
    <t>90.221.000</t>
  </si>
  <si>
    <t>90.341.000</t>
  </si>
  <si>
    <t>90.361.000</t>
  </si>
  <si>
    <t>Kapitel</t>
  </si>
  <si>
    <t>80.700</t>
  </si>
  <si>
    <t>10.000</t>
  </si>
  <si>
    <t>Informationen zur Versorgung</t>
  </si>
  <si>
    <t>10.001.000</t>
  </si>
  <si>
    <t>10.002.000</t>
  </si>
  <si>
    <t>10.003.000</t>
  </si>
  <si>
    <t>10.110</t>
  </si>
  <si>
    <t>10.120</t>
  </si>
  <si>
    <t>10.130</t>
  </si>
  <si>
    <t>10.140</t>
  </si>
  <si>
    <t>10.111.000</t>
  </si>
  <si>
    <t>10.112.000</t>
  </si>
  <si>
    <t>10.113.000</t>
  </si>
  <si>
    <t>10.114.000</t>
  </si>
  <si>
    <t>10.115.000</t>
  </si>
  <si>
    <t>10.121.000</t>
  </si>
  <si>
    <t>10.131.000</t>
  </si>
  <si>
    <t>10.132.000</t>
  </si>
  <si>
    <t>10.133.000</t>
  </si>
  <si>
    <t>Neuversorgung</t>
  </si>
  <si>
    <t>10.004.000</t>
  </si>
  <si>
    <t>10.005.000</t>
  </si>
  <si>
    <t>Folgeversorgung</t>
  </si>
  <si>
    <t>Positionsveränderung</t>
  </si>
  <si>
    <t>Wachstum</t>
  </si>
  <si>
    <t>10.007.000</t>
  </si>
  <si>
    <t>10.008.000</t>
  </si>
  <si>
    <t>Progredienz</t>
  </si>
  <si>
    <t>10.020.000</t>
  </si>
  <si>
    <t>10.006.000</t>
  </si>
  <si>
    <t>10.009.000</t>
  </si>
  <si>
    <t>Postoperativ</t>
  </si>
  <si>
    <t>Mietweise Abgabe von Rollstühlen</t>
  </si>
  <si>
    <t>Arbeit Reparatur Handrollstuhl pro 15 Min.</t>
  </si>
  <si>
    <t>Arbeit Revision Handrollstuhl pro 15 Min.</t>
  </si>
  <si>
    <t>Arbeit Reparatur Elektrorollstuhl pro 15 Min.</t>
  </si>
  <si>
    <t>Arbeit Nachrüstung Handrollstuhl pro 15 Min.</t>
  </si>
  <si>
    <t>Arbeit Nachrüstung Elektrorollstuhl pro 15 Min.</t>
  </si>
  <si>
    <t>Arbeit Revision Elektrorollstuhl pro 15 Min.</t>
  </si>
  <si>
    <t>Reparaturen/Nachrüstungen/Revisionen</t>
  </si>
  <si>
    <t>20.100.999</t>
  </si>
  <si>
    <t>30.100.999</t>
  </si>
  <si>
    <t>40.100.999</t>
  </si>
  <si>
    <t>50.100.999</t>
  </si>
  <si>
    <t>60.100.999</t>
  </si>
  <si>
    <t>Materialkosten Handrollstuhl</t>
  </si>
  <si>
    <t>Materialkosten Elektrorollstuhl</t>
  </si>
  <si>
    <t>10.021.000</t>
  </si>
  <si>
    <t>80.500</t>
  </si>
  <si>
    <t>10.141.000</t>
  </si>
  <si>
    <t>10.142.000</t>
  </si>
  <si>
    <t>10.143.000</t>
  </si>
  <si>
    <t>10.144.000</t>
  </si>
  <si>
    <t>10.145.000</t>
  </si>
  <si>
    <t>10.146.000</t>
  </si>
  <si>
    <t>10.147.000</t>
  </si>
  <si>
    <t>10.148.000</t>
  </si>
  <si>
    <t>Limitation: maximal 1x pro Mietdauer</t>
  </si>
  <si>
    <t>80.501.000</t>
  </si>
  <si>
    <t>80.502.000</t>
  </si>
  <si>
    <t>80.503.000</t>
  </si>
  <si>
    <t>80.504.000</t>
  </si>
  <si>
    <t>80.505.000</t>
  </si>
  <si>
    <t>80.506.000</t>
  </si>
  <si>
    <t>80.507.000</t>
  </si>
  <si>
    <t>80.508.000</t>
  </si>
  <si>
    <t>80.509.000</t>
  </si>
  <si>
    <t>80.510.000</t>
  </si>
  <si>
    <t>80.511.000</t>
  </si>
  <si>
    <t>80.512.000</t>
  </si>
  <si>
    <t>80.601.000</t>
  </si>
  <si>
    <t>80.600</t>
  </si>
  <si>
    <t>60.550</t>
  </si>
  <si>
    <t>60.551.000</t>
  </si>
  <si>
    <t>60.552.000</t>
  </si>
  <si>
    <t>60.553.000</t>
  </si>
  <si>
    <t>60.554.000</t>
  </si>
  <si>
    <t>60.555.000</t>
  </si>
  <si>
    <t>60.556.000</t>
  </si>
  <si>
    <t>80.611.000</t>
  </si>
  <si>
    <t>80.612.000</t>
  </si>
  <si>
    <t>80.613.000</t>
  </si>
  <si>
    <t>80.614.000</t>
  </si>
  <si>
    <t>80.621.000</t>
  </si>
  <si>
    <t>80.622.000</t>
  </si>
  <si>
    <t>80.623.000</t>
  </si>
  <si>
    <t>80.631.000</t>
  </si>
  <si>
    <t>80.632.000</t>
  </si>
  <si>
    <t>80.633.000</t>
  </si>
  <si>
    <t>80.634.000</t>
  </si>
  <si>
    <t>80.635.000</t>
  </si>
  <si>
    <t>80.641.000</t>
  </si>
  <si>
    <t>80.642.000</t>
  </si>
  <si>
    <t>80.643.000</t>
  </si>
  <si>
    <t>80.644.000</t>
  </si>
  <si>
    <t>80.647.000</t>
  </si>
  <si>
    <t>80.651.000</t>
  </si>
  <si>
    <t>80.652.000</t>
  </si>
  <si>
    <t>80.653.000</t>
  </si>
  <si>
    <t>80.661.000</t>
  </si>
  <si>
    <t>80.662.000</t>
  </si>
  <si>
    <t>80.663.000</t>
  </si>
  <si>
    <t>80.664.000</t>
  </si>
  <si>
    <t>80.665.000</t>
  </si>
  <si>
    <t>80.671.000</t>
  </si>
  <si>
    <t>80.672.000</t>
  </si>
  <si>
    <t>80.673.000</t>
  </si>
  <si>
    <t>80.691.000</t>
  </si>
  <si>
    <t>80.692.000</t>
  </si>
  <si>
    <t>80.693.000</t>
  </si>
  <si>
    <t>Nachrüstung nach Rahmenvereinbarung zur Abgabe von Rollstühlen von 2001 (gültig bis 31.12.2017)</t>
  </si>
  <si>
    <t>Reparatur nach Rahmenvereinbarung zur Abgabe von Rollstühlen von 2001 (gültig bis 31.12.2017)</t>
  </si>
  <si>
    <t>Revision nach Rahmenvereinbarung zur Abgabe von Rollstühlen von 2001 (gültig bis 31.12.2017)</t>
  </si>
  <si>
    <t>BO Allgemein mit Pauschalpreise</t>
  </si>
  <si>
    <t>Nachrüstung</t>
  </si>
  <si>
    <t>BO Allgemein ohne Pauschalpreise</t>
  </si>
  <si>
    <t>80.550</t>
  </si>
  <si>
    <t>BO Elektro-Rollstuhl ohne Pauschalpreise</t>
  </si>
  <si>
    <t>80.721.000</t>
  </si>
  <si>
    <t>70</t>
  </si>
  <si>
    <t>70.100</t>
  </si>
  <si>
    <t>70.300</t>
  </si>
  <si>
    <t>70.400</t>
  </si>
  <si>
    <t>70.101.000</t>
  </si>
  <si>
    <t>70.111.000</t>
  </si>
  <si>
    <t>70.112.000</t>
  </si>
  <si>
    <t>70.113.000</t>
  </si>
  <si>
    <t>70.114.000</t>
  </si>
  <si>
    <t>70.121.000</t>
  </si>
  <si>
    <t>70.122.000</t>
  </si>
  <si>
    <t>70.123.000</t>
  </si>
  <si>
    <t>70.131.000</t>
  </si>
  <si>
    <t>70.132.000</t>
  </si>
  <si>
    <t>70.133.000</t>
  </si>
  <si>
    <t>70.134.000</t>
  </si>
  <si>
    <t>70.135.000</t>
  </si>
  <si>
    <t>70.141.000</t>
  </si>
  <si>
    <t>70.142.000</t>
  </si>
  <si>
    <t>70.143.000</t>
  </si>
  <si>
    <t>70.147.000</t>
  </si>
  <si>
    <t>70.151.000</t>
  </si>
  <si>
    <t>70.152.000</t>
  </si>
  <si>
    <t>70.161.000</t>
  </si>
  <si>
    <t>70.163.000</t>
  </si>
  <si>
    <t>70.164.000</t>
  </si>
  <si>
    <t>70.165.000</t>
  </si>
  <si>
    <t>70.171.000</t>
  </si>
  <si>
    <t>70.172.000</t>
  </si>
  <si>
    <t>70.173.000</t>
  </si>
  <si>
    <t>70.344.000</t>
  </si>
  <si>
    <t>70.353.000</t>
  </si>
  <si>
    <t>70.362.000</t>
  </si>
  <si>
    <t>70.391.000</t>
  </si>
  <si>
    <t>70.392.000</t>
  </si>
  <si>
    <t>70.393.000</t>
  </si>
  <si>
    <t>70.401.000</t>
  </si>
  <si>
    <t>70.421.000</t>
  </si>
  <si>
    <t>10.122.000</t>
  </si>
  <si>
    <t>80.552.000</t>
  </si>
  <si>
    <t>80.553.000</t>
  </si>
  <si>
    <t>80.554.000</t>
  </si>
  <si>
    <t>80.555.000</t>
  </si>
  <si>
    <t>80.556.000</t>
  </si>
  <si>
    <t>10.030.000</t>
  </si>
  <si>
    <t>10.031.000</t>
  </si>
  <si>
    <t>20.118.001</t>
  </si>
  <si>
    <t>20.118.002</t>
  </si>
  <si>
    <t>30.116.001</t>
  </si>
  <si>
    <t>30.121.001</t>
  </si>
  <si>
    <t>30.121.002</t>
  </si>
  <si>
    <t>30.118.001</t>
  </si>
  <si>
    <t>30.118.002</t>
  </si>
  <si>
    <t>30.118.003</t>
  </si>
  <si>
    <t>30.118.004</t>
  </si>
  <si>
    <t>30.118.005</t>
  </si>
  <si>
    <t>30.118.006</t>
  </si>
  <si>
    <t>30.118.007</t>
  </si>
  <si>
    <t>30.118.008</t>
  </si>
  <si>
    <t>40.121.001</t>
  </si>
  <si>
    <t>40.123.001</t>
  </si>
  <si>
    <t>40.118.001</t>
  </si>
  <si>
    <t>50.123.001</t>
  </si>
  <si>
    <t>50.117.002</t>
  </si>
  <si>
    <t>50.117.003</t>
  </si>
  <si>
    <t>50.117.004</t>
  </si>
  <si>
    <t>50.117.005</t>
  </si>
  <si>
    <t>60.103.003</t>
  </si>
  <si>
    <t>60.132.001</t>
  </si>
  <si>
    <t>60.133.001</t>
  </si>
  <si>
    <t>60.133.002</t>
  </si>
  <si>
    <t>60.133.003</t>
  </si>
  <si>
    <t>60.117.001</t>
  </si>
  <si>
    <t>Prestazione statistica</t>
  </si>
  <si>
    <t>Prestation statistique</t>
  </si>
  <si>
    <t>Statistische Leistung</t>
  </si>
  <si>
    <t>Prezzo pubblico</t>
  </si>
  <si>
    <t>Limitazione: massimo 1x per periodo di noleggio</t>
  </si>
  <si>
    <t>Reparatur</t>
  </si>
  <si>
    <t>Revision</t>
  </si>
  <si>
    <t>Riparazione</t>
  </si>
  <si>
    <t>Revisione</t>
  </si>
  <si>
    <t>Indennità di trasferta I</t>
  </si>
  <si>
    <t>Indennità di trasferta II</t>
  </si>
  <si>
    <t>Indennità di trasferta III</t>
  </si>
  <si>
    <t>Indennità di trasferta IV</t>
  </si>
  <si>
    <t>Indennità di trasferta</t>
  </si>
  <si>
    <t>Consulenza tecnica, ogni 15 min.</t>
  </si>
  <si>
    <t>Referto, ogni 15 min.</t>
  </si>
  <si>
    <t>Noleggio di sedie a rotelle</t>
  </si>
  <si>
    <t>Prestazioni generali</t>
  </si>
  <si>
    <t>Informazioni di fornitura</t>
  </si>
  <si>
    <t>Nuova fornitura</t>
  </si>
  <si>
    <t>Crescita</t>
  </si>
  <si>
    <t>Cambiamento di posizione</t>
  </si>
  <si>
    <t>Progressione</t>
  </si>
  <si>
    <t>Postoperatoria/o</t>
  </si>
  <si>
    <t>Consulenze e referti</t>
  </si>
  <si>
    <t>Beratungen und Berichte</t>
  </si>
  <si>
    <t>Basis-Rollstühle nach Behinderungsgrad (BG)</t>
  </si>
  <si>
    <t>Adaptiv-Rollstühle nach Behinderungsgrad (BG)</t>
  </si>
  <si>
    <t>Kinder-Rollstühle nach Behinderungsgrad (BG)</t>
  </si>
  <si>
    <t>OrGD generali con prezzi forfettari</t>
  </si>
  <si>
    <t>OrGD generali senza prezzi forfettari</t>
  </si>
  <si>
    <t>Propulsori elettrici</t>
  </si>
  <si>
    <t>Propulsore a mano singola</t>
  </si>
  <si>
    <t>Propulsori a mano singola</t>
  </si>
  <si>
    <t>Propulsore con leva di comando (joystick)</t>
  </si>
  <si>
    <t>Propulsore con motorizzazione nelle ruote</t>
  </si>
  <si>
    <t>Regolazioni elettroniche speciali</t>
  </si>
  <si>
    <t>80.551.000</t>
  </si>
  <si>
    <t>È obbligatoria una prescrizione medica per la fornitura di opzioni relative alla disabilità.</t>
  </si>
  <si>
    <t>Bericht pro 15 Min.</t>
  </si>
  <si>
    <t>20.118.003</t>
  </si>
  <si>
    <t>20.118.004</t>
  </si>
  <si>
    <t>20.118.005</t>
  </si>
  <si>
    <t>20.118.006</t>
  </si>
  <si>
    <t>20.114.001</t>
  </si>
  <si>
    <t>20.108.001</t>
  </si>
  <si>
    <t>20.102.002</t>
  </si>
  <si>
    <t>20.102.003</t>
  </si>
  <si>
    <t>20.114.002</t>
  </si>
  <si>
    <t>20.114.003</t>
  </si>
  <si>
    <t>20.114.004</t>
  </si>
  <si>
    <t>20.114.005</t>
  </si>
  <si>
    <t>20.105.001</t>
  </si>
  <si>
    <t>30.118.009</t>
  </si>
  <si>
    <t>30.118.010</t>
  </si>
  <si>
    <t>30.114.001</t>
  </si>
  <si>
    <t>30.114.002</t>
  </si>
  <si>
    <t>30.114.003</t>
  </si>
  <si>
    <t>30.114.004</t>
  </si>
  <si>
    <t>30.114.006</t>
  </si>
  <si>
    <t>30.114.008</t>
  </si>
  <si>
    <t>30.114.009</t>
  </si>
  <si>
    <t>30.114.010</t>
  </si>
  <si>
    <t>30.116.002</t>
  </si>
  <si>
    <t>30.116.003</t>
  </si>
  <si>
    <t>30.116.004</t>
  </si>
  <si>
    <t>30.121.008</t>
  </si>
  <si>
    <t>30.121.009</t>
  </si>
  <si>
    <t>30.121.010</t>
  </si>
  <si>
    <t>30.121.011</t>
  </si>
  <si>
    <t>30.121.012</t>
  </si>
  <si>
    <t>30.121.013</t>
  </si>
  <si>
    <t>30.121.014</t>
  </si>
  <si>
    <t>30.121.015</t>
  </si>
  <si>
    <t>30.109.001</t>
  </si>
  <si>
    <t>30.109.002</t>
  </si>
  <si>
    <t>30.109.003</t>
  </si>
  <si>
    <t>30.128.001</t>
  </si>
  <si>
    <t>30.128.003</t>
  </si>
  <si>
    <t>30.128.004</t>
  </si>
  <si>
    <t>30.128.005</t>
  </si>
  <si>
    <t>30.128.006</t>
  </si>
  <si>
    <t>30.128.007</t>
  </si>
  <si>
    <t>30.128.008</t>
  </si>
  <si>
    <t>30.128.009</t>
  </si>
  <si>
    <t>30.128.010</t>
  </si>
  <si>
    <t>30.128.011</t>
  </si>
  <si>
    <t>30.128.012</t>
  </si>
  <si>
    <t>30.128.013</t>
  </si>
  <si>
    <t>30.128.014</t>
  </si>
  <si>
    <t>30.104.001</t>
  </si>
  <si>
    <t>30.115.002</t>
  </si>
  <si>
    <t>30.125.001</t>
  </si>
  <si>
    <t>30.125.003</t>
  </si>
  <si>
    <t>30.125.004</t>
  </si>
  <si>
    <t>30.129.001</t>
  </si>
  <si>
    <t>30.129.002</t>
  </si>
  <si>
    <t>30.129.003</t>
  </si>
  <si>
    <t>30.129.004</t>
  </si>
  <si>
    <t>30.129.005</t>
  </si>
  <si>
    <t>30.129.006</t>
  </si>
  <si>
    <t>30.129.007</t>
  </si>
  <si>
    <t>30.129.008</t>
  </si>
  <si>
    <t>40.118.002</t>
  </si>
  <si>
    <t>40.114.001</t>
  </si>
  <si>
    <t>40.114.002</t>
  </si>
  <si>
    <t>40.114.003</t>
  </si>
  <si>
    <t>40.121.002</t>
  </si>
  <si>
    <t>40.121.003</t>
  </si>
  <si>
    <t>40.121.004</t>
  </si>
  <si>
    <t>40.121.005</t>
  </si>
  <si>
    <t>40.132.001</t>
  </si>
  <si>
    <t>40.132.002</t>
  </si>
  <si>
    <t>40.128.003</t>
  </si>
  <si>
    <t>40.128.004</t>
  </si>
  <si>
    <t>40.128.005</t>
  </si>
  <si>
    <t>40.128.007</t>
  </si>
  <si>
    <t>40.107.001</t>
  </si>
  <si>
    <t>40.107.002</t>
  </si>
  <si>
    <t>40.107.003</t>
  </si>
  <si>
    <t>40.107.004</t>
  </si>
  <si>
    <t>40.115.001</t>
  </si>
  <si>
    <t>40.115.005</t>
  </si>
  <si>
    <t>40.125.001</t>
  </si>
  <si>
    <t>40.129.001</t>
  </si>
  <si>
    <t>50.108.002</t>
  </si>
  <si>
    <t>50.106.001</t>
  </si>
  <si>
    <t>50.102.002</t>
  </si>
  <si>
    <t>50.107.002</t>
  </si>
  <si>
    <t>50.107.003</t>
  </si>
  <si>
    <t>50.111.001</t>
  </si>
  <si>
    <t>50.114.002</t>
  </si>
  <si>
    <t>60.119.003</t>
  </si>
  <si>
    <t>60.119.006</t>
  </si>
  <si>
    <t>60.119.007</t>
  </si>
  <si>
    <t>60.119.013</t>
  </si>
  <si>
    <t>60.119.014</t>
  </si>
  <si>
    <t>60.119.015</t>
  </si>
  <si>
    <t>60.119.016</t>
  </si>
  <si>
    <t>60.118.001</t>
  </si>
  <si>
    <t>60.114.006</t>
  </si>
  <si>
    <t>60.114.007</t>
  </si>
  <si>
    <t>60.114.008</t>
  </si>
  <si>
    <t>60.114.009</t>
  </si>
  <si>
    <t>60.114.010</t>
  </si>
  <si>
    <t>60.108.001</t>
  </si>
  <si>
    <t>60.118.002</t>
  </si>
  <si>
    <t>60.118.003</t>
  </si>
  <si>
    <t>60.118.004</t>
  </si>
  <si>
    <t>60.118.005</t>
  </si>
  <si>
    <t>60.118.006</t>
  </si>
  <si>
    <t>Bezeichnung = Marke - Modell - Hersteller</t>
  </si>
  <si>
    <t>70.374.000</t>
  </si>
  <si>
    <t>80.674.000</t>
  </si>
  <si>
    <t>80.701.000</t>
  </si>
  <si>
    <t>Prestations générales</t>
  </si>
  <si>
    <t>Informations sur l'appareillage</t>
  </si>
  <si>
    <t>Appareillage suivant</t>
  </si>
  <si>
    <t>Rééquipement</t>
  </si>
  <si>
    <t>Suite changement de position</t>
  </si>
  <si>
    <t>Suite croissance</t>
  </si>
  <si>
    <t>Postopératoire</t>
  </si>
  <si>
    <t>Progression</t>
  </si>
  <si>
    <t>Autres</t>
  </si>
  <si>
    <t>Réparation</t>
  </si>
  <si>
    <t xml:space="preserve">Révision </t>
  </si>
  <si>
    <t>Frais de déplacement</t>
  </si>
  <si>
    <t>Frais de déplacement, forfait I</t>
  </si>
  <si>
    <t>Frais de déplacement, forfait II</t>
  </si>
  <si>
    <t>Frais de déplacement, forfait III</t>
  </si>
  <si>
    <t>Frais de déplacement, forfait IV</t>
  </si>
  <si>
    <t>Conseils techniques et rapports</t>
  </si>
  <si>
    <t>Location des fauteuils roulants</t>
  </si>
  <si>
    <t>Réparations/Rééquipements/Révisions</t>
  </si>
  <si>
    <t>Couts du matériel fauteuil roulant manuel</t>
  </si>
  <si>
    <t>Couts du matériel fauteuil roulant électrique</t>
  </si>
  <si>
    <t>Fauteuils roulants de base</t>
  </si>
  <si>
    <t>Accessoires forfaitaires</t>
  </si>
  <si>
    <t>Accessoires forfaitaires pour fauteuils roulants électriques</t>
  </si>
  <si>
    <t>Fixation voiture sur FRE</t>
  </si>
  <si>
    <t>Feux de route</t>
  </si>
  <si>
    <t>Rétroviseur</t>
  </si>
  <si>
    <t>Appui-tête standard, réglable</t>
  </si>
  <si>
    <t>Fixation pour appui-tête pour fauteuils roulants avec housse de dossier</t>
  </si>
  <si>
    <t>Compensation de la longueur du dos</t>
  </si>
  <si>
    <t>Coussin d'assise simple ou contour léger</t>
  </si>
  <si>
    <t>Coussin d'assise anti-escarre</t>
  </si>
  <si>
    <t>Table pour fauteuil roulant</t>
  </si>
  <si>
    <t>Cape de pluie</t>
  </si>
  <si>
    <t>Sac calorifère</t>
  </si>
  <si>
    <t>Options selon handicap (OH) sans prix forfaitaires</t>
  </si>
  <si>
    <t>Amortissement pour roues avant ou/et arrières</t>
  </si>
  <si>
    <t>Options selon handicap (OH) pour FRE sans prix forfaitaires</t>
  </si>
  <si>
    <t>Commande spéciale électronique pour tête, main, pied, table, personne accompagnante, contrôle d'environnement</t>
  </si>
  <si>
    <t>Réglages spéciales électriques</t>
  </si>
  <si>
    <t>Publikumspreis</t>
  </si>
  <si>
    <t>Double main courante</t>
  </si>
  <si>
    <t>Propulsions électriques</t>
  </si>
  <si>
    <t>Propulsions avec une main</t>
  </si>
  <si>
    <t>Conseil technique par période de 15 min.</t>
  </si>
  <si>
    <t>La remise d'options selon handicap nécessite une prescription médicale</t>
  </si>
  <si>
    <t>Rapport écrit par période de 15 min.</t>
  </si>
  <si>
    <t>Options selon handicap (OH) avec prix forfaitaires</t>
  </si>
  <si>
    <t>Options selon handicap (OH)</t>
  </si>
  <si>
    <t>Fauteuils roulants spécial - Modèles</t>
  </si>
  <si>
    <t>Fauteuils roulants électriques - Modèles</t>
  </si>
  <si>
    <t>Fauteuils roulants de base - Modèles</t>
  </si>
  <si>
    <t>Fauteuil roulant de base DH-1</t>
  </si>
  <si>
    <t>Fauteuil roulant de base DH-2</t>
  </si>
  <si>
    <t>Fauteuil roulant de base DH-3</t>
  </si>
  <si>
    <t>Fauteuil roulant de base DH-4</t>
  </si>
  <si>
    <t>Fauteuil roulant spécial DH-1</t>
  </si>
  <si>
    <t>Fauteuil roulant spécial DH-2</t>
  </si>
  <si>
    <t>Fauteuil roulant spécial DH-3</t>
  </si>
  <si>
    <t>Fauteuil roulant spécial DH-4</t>
  </si>
  <si>
    <t>Fauteuil roulant électrique DH-1</t>
  </si>
  <si>
    <t>Fauteuil roulant électrique DH-2</t>
  </si>
  <si>
    <t>Fauteuil roulant électrique DH-3</t>
  </si>
  <si>
    <t>Fauteuil roulant électrique DH-4</t>
  </si>
  <si>
    <t>30.114.005</t>
  </si>
  <si>
    <t>30.121.005</t>
  </si>
  <si>
    <t>30.121.006</t>
  </si>
  <si>
    <t>30.121.007</t>
  </si>
  <si>
    <t>Nouvel appareillage</t>
  </si>
  <si>
    <t>Réparation selon convention cadre sur la remise et le remboursement des fauteuils roulants de 2001 (valable jusqu’au 31.12.2017)</t>
  </si>
  <si>
    <t>Révision selon convention cadre sur la remise et le remboursement des fauteuils roulants de 2001 (valable jusqu’au 31.12.2017)</t>
  </si>
  <si>
    <t>Rééquipement selon convention cadre sur la remise et le remboursement des fauteuils roulants de 2001 (valable jusqu’au 31.12.2017)</t>
  </si>
  <si>
    <t>Taxe de base (nettoyage, réglages)</t>
  </si>
  <si>
    <t>Limitation : maximum 1x par période de location</t>
  </si>
  <si>
    <t>Temps de travail réparation fauteuil roulant manuel par période de 15 min.</t>
  </si>
  <si>
    <t>Temps de travail réparation fauteuil roulant électrique par période de 15 min.</t>
  </si>
  <si>
    <t>Temps de travail rééquipement fauteuil roulant manuel par période de 15 min.</t>
  </si>
  <si>
    <t>Temps de travail rééquipement fauteuil roulant électrique par période de 15 min.</t>
  </si>
  <si>
    <t>Temps de travail révision fauteuil roulant manuel par période de 15 min.</t>
  </si>
  <si>
    <t>Temps de travail révision fauteuil roulant électrique par période de 15 min.</t>
  </si>
  <si>
    <t>Fauteuils roulants de base selon degré d'handicap (DH)</t>
  </si>
  <si>
    <t>Porte-béquilles</t>
  </si>
  <si>
    <t>FRE porte-béquilles</t>
  </si>
  <si>
    <t xml:space="preserve">Angle de l'assise réglable électrique </t>
  </si>
  <si>
    <t>Appui-tête spécial, avec guide frontal et/ou latéral et/ou au cou</t>
  </si>
  <si>
    <t>Coussin d'assise - décharge de pression/positionnement</t>
  </si>
  <si>
    <t>Aide transfert</t>
  </si>
  <si>
    <t>5ème roue à l'avant (uniquement pour fauteuils manuels)</t>
  </si>
  <si>
    <t>Prix public</t>
  </si>
  <si>
    <t xml:space="preserve">Fixation/poche pour appareils de respiration et articles d'hygiène </t>
  </si>
  <si>
    <t>Exécution spéciale : Protège vêtements/Accoudoirs</t>
  </si>
  <si>
    <t>Amortissement pour roues avant ou/et arrière</t>
  </si>
  <si>
    <t>Commande spéciale électronique pour : tête, main, pied, table, personne accompagnante, contrôle d'environnement</t>
  </si>
  <si>
    <t>Exécution spéciale : Cadre</t>
  </si>
  <si>
    <t>Propulsion électrique avec Joystick</t>
  </si>
  <si>
    <t>Propulsion électrique par cerceau</t>
  </si>
  <si>
    <t>Propulsion électrique comme aide de poussée</t>
  </si>
  <si>
    <t>Dispositif anti-bascule, pièce</t>
  </si>
  <si>
    <t>Dispositif anti-bascule, paire</t>
  </si>
  <si>
    <t>Fauteuils roulants adaptatifs</t>
  </si>
  <si>
    <t>Fauteuils roulants adaptatifs selon degré du handicap (DH)</t>
  </si>
  <si>
    <t>Fauteuil roulant adaptatif DH-1</t>
  </si>
  <si>
    <t>Fauteuil roulant adaptatif DH-2</t>
  </si>
  <si>
    <t>Fauteuil roulant adaptatif DH-3</t>
  </si>
  <si>
    <t>Fauteuil roulant adaptatif DH-4</t>
  </si>
  <si>
    <t>Fauteuils roulants adaptatifs - Modèles</t>
  </si>
  <si>
    <t>Exécution spéciale : Repose-pieds/palettes</t>
  </si>
  <si>
    <t>Zubehör Elektro-Rollstuhl nach Rahmenvereinbarung zur Abgabe von Rollstühlen von 2001 (gültig bis 31.12.2017)</t>
  </si>
  <si>
    <t>Accessoires pour fauteuils électriques selon convention cadre sur la remise et le remboursement des fauteuils roulants de 2001 (valable jusqu'au 31.12.2017)</t>
  </si>
  <si>
    <t>Kopfstütze Spezial, mit Stirn u/o Schläfen u/o Halsführung</t>
  </si>
  <si>
    <t>40.132.003</t>
  </si>
  <si>
    <t>Adattamento in un secondo tempo in conformità all'accordo quadro per la consegna di carrozzelle del 2001 (valido fino al 31.12.2017)</t>
  </si>
  <si>
    <t>Altro</t>
  </si>
  <si>
    <t>Riparazione in conformità all'accordo quadro per la consegna di carrozzelle del 2001 (valido fino al 31.12.2017)</t>
  </si>
  <si>
    <t>Revisione in conformità all'accordo quadro per la consegna di carrozzelle del 2001 (valido fino al 31.12.2017)</t>
  </si>
  <si>
    <t>Tassa di base (pulizia, regolazioni)</t>
  </si>
  <si>
    <t>Riparazioni/Adeguamenti in un secondo tempo/Revisioni</t>
  </si>
  <si>
    <t>Lavoro riparazione carrozzella manuale, ogni 15 min.</t>
  </si>
  <si>
    <t>Lavoro riparazione carrozzella elettrica, ogni 15 min.</t>
  </si>
  <si>
    <t>Lavoro di adeguamento in un secondo tempo carrozzella manuale, ogni 15 min.</t>
  </si>
  <si>
    <t>Lavoro di adeguamento carrozzella elettrica, ogni 15 min.</t>
  </si>
  <si>
    <t>Lavoro revisione carrozzella manuale, ogni 15 min.</t>
  </si>
  <si>
    <t>Lavoro revisione carrozzella elettrica, ogni 15 min.</t>
  </si>
  <si>
    <t>Costo del materiale per carrozzella manuale</t>
  </si>
  <si>
    <t>Costo del materiale per carrozzella elettrica</t>
  </si>
  <si>
    <t>Carrozzelle standard</t>
  </si>
  <si>
    <t>Carrozzelle standard secondo  grado di disabilità (GD)</t>
  </si>
  <si>
    <t>Carrozzella standard GD-1</t>
  </si>
  <si>
    <t>Carrozzella standard GD-2</t>
  </si>
  <si>
    <t>Carrozzella standard GD-3</t>
  </si>
  <si>
    <t>Carrozzella standard GD-4</t>
  </si>
  <si>
    <t>Modelli  carrozzelle standard</t>
  </si>
  <si>
    <t>Accessori forfettari per carrozzelle</t>
  </si>
  <si>
    <t>Ruotina antiribaltamento, 1 pezzo</t>
  </si>
  <si>
    <t>Ruotina antiribaltamento, 2 pezzi</t>
  </si>
  <si>
    <t>Pneumatici a prova di foratura</t>
  </si>
  <si>
    <t>Portastampelle</t>
  </si>
  <si>
    <t>Carrozzelle attive</t>
  </si>
  <si>
    <t>Carrozzelle attive secondo  grado di disabilità (GD)</t>
  </si>
  <si>
    <t>Carrozzella attiva GD-1</t>
  </si>
  <si>
    <t>Carrozzella attiva GD-2</t>
  </si>
  <si>
    <t>Carrozzella attiva GD-3</t>
  </si>
  <si>
    <t>Carrozzella attiva GD-4</t>
  </si>
  <si>
    <t>Modelli  carrozzelle attive</t>
  </si>
  <si>
    <t>Carrozzelle per bambini</t>
  </si>
  <si>
    <t>Carrozzelle per bambini  secondo grado di disabilità (GD)</t>
  </si>
  <si>
    <t>Carrozzella per bambini GD-1</t>
  </si>
  <si>
    <t>Carrozzella per bambini GD-2</t>
  </si>
  <si>
    <t>Carrozzella per bambini GD-3</t>
  </si>
  <si>
    <t>Carrozzella per bambini GD-4</t>
  </si>
  <si>
    <t>Modelli carrozzelle per bambini</t>
  </si>
  <si>
    <t>Carrozzelle speciali</t>
  </si>
  <si>
    <t>Carrozzella speciale GD-1</t>
  </si>
  <si>
    <t>Carrozzella speciale GD-2</t>
  </si>
  <si>
    <t>Carrozzella speciale GD-3</t>
  </si>
  <si>
    <t>Carrozzella speciale GD-4</t>
  </si>
  <si>
    <t>Modelli  carrozzelle speciali</t>
  </si>
  <si>
    <t>Carrozzelle elettriche</t>
  </si>
  <si>
    <t>Carrozzella elettrica GD-1</t>
  </si>
  <si>
    <t>Carrozzella elettrica GD-2</t>
  </si>
  <si>
    <t>Carrozzella elettrica GD-3</t>
  </si>
  <si>
    <t>Carrozzella elettrica GD-4</t>
  </si>
  <si>
    <t>Modelli  carrozzelle elettriche</t>
  </si>
  <si>
    <t>Portastampelle per carrozzelle elettriche</t>
  </si>
  <si>
    <t>Accessori forfettari per carrozzelle elettriche</t>
  </si>
  <si>
    <t>Schienale regolabile elettricamente fino a 40 gradi</t>
  </si>
  <si>
    <t>Sistemi di fissaggio alla carrozzella</t>
  </si>
  <si>
    <t>Luci da strada</t>
  </si>
  <si>
    <t>Inclinazione della seduta regolabile elettricamente</t>
  </si>
  <si>
    <t>Specchietto retrovisore</t>
  </si>
  <si>
    <t>Opzioni relative al grado di disabilità (OrGD)</t>
  </si>
  <si>
    <t>Poggiatesta standard, regolabile in diverse posizioni</t>
  </si>
  <si>
    <t>Poggiatesta speciale, con appoggio frontale, e/o appoggio occipitale, e/o tenuta del collo</t>
  </si>
  <si>
    <t>Supporto per poggiatesta per carrozzelle con coprischienale</t>
  </si>
  <si>
    <t>Compensazione lunghezza schiena</t>
  </si>
  <si>
    <t>Cuscino semplice e leggermente sagomato</t>
  </si>
  <si>
    <t>Cuscino di scarico / per posizionamento</t>
  </si>
  <si>
    <t>Cuscino antidecubito</t>
  </si>
  <si>
    <t>Sedile inclinabile regolabile, solo per carrozzelle per bambini</t>
  </si>
  <si>
    <t>Tavolino per carrozzella</t>
  </si>
  <si>
    <t>Ausili per il trasferimento</t>
  </si>
  <si>
    <t>Mantella antipioggia</t>
  </si>
  <si>
    <t>Sacco termico</t>
  </si>
  <si>
    <t>Ruota anteriore / Quinta ruota (solo per carrozzelle manuali)</t>
  </si>
  <si>
    <t>Fissazione/Borse per apparecchi per la respirazione e prodotti per l'igiene</t>
  </si>
  <si>
    <t>Sospensioni per ruote anteriori e/o posteriori</t>
  </si>
  <si>
    <t>Costruzione speciale: telaio</t>
  </si>
  <si>
    <t>Costruzione speciale; parti laterali, braccioli</t>
  </si>
  <si>
    <t>Costruzione speciale: poggiagambe, poggiapiedi</t>
  </si>
  <si>
    <t>OrGD per carrozzelle elettriche senza prezzi forfettari</t>
  </si>
  <si>
    <t>Comando elettronico speciale per testa, mano piede, tavolino accompagnatore, controllo ambientale</t>
  </si>
  <si>
    <t>Accessori forfettari per carrozzelle elettriche in conformità all'accordo quadro per la consegna di carrozzelle del 2001 (valido fino al 31.12.2017)</t>
  </si>
  <si>
    <t>Désignation = Marque - Modèle - Fabricant</t>
  </si>
  <si>
    <t>Fauteuils roulants pour enfants</t>
  </si>
  <si>
    <t>Fauteuils roulants pour enfants selon degré d'handicap (DH)</t>
  </si>
  <si>
    <t>Fauteuil roulant pour enfant DH-1</t>
  </si>
  <si>
    <t>Fauteuil roulant pour enfant DH-2</t>
  </si>
  <si>
    <t>Fauteuil roulant pour enfant DH-3</t>
  </si>
  <si>
    <t>Fauteuil roulants pour enfant DH-4</t>
  </si>
  <si>
    <t>Fauteuils roulants pour enfants - Modèles</t>
  </si>
  <si>
    <t>Angle du dossier réglable électrique jusque à 40 degrés</t>
  </si>
  <si>
    <t>Assise bascule, uniquement pour FR pour enfant</t>
  </si>
  <si>
    <t>Elektrisch verstellbare Rückenlehne bis 40 Grad</t>
  </si>
  <si>
    <t>Nur kumulierbar mit den Kapiteln 10, 60 und 70</t>
  </si>
  <si>
    <t>Pneus increvables</t>
  </si>
  <si>
    <t>Hoggi - Swingbo (tous les modèles) - Hoggi</t>
  </si>
  <si>
    <t>Hoggi - Swingbo (tutti modelli) - Hoggi</t>
  </si>
  <si>
    <t>Manuel Onken - CS modello speciale - Manuel Onken</t>
  </si>
  <si>
    <t>Manuel Onken - FRS modèle spécial - Manuel Onken</t>
  </si>
  <si>
    <t>Pannensichere Bereifung Elektro-Rollstuhl</t>
  </si>
  <si>
    <t>Pneus increvables pour fauteuil roulant électrique</t>
  </si>
  <si>
    <t>Pneumatici a prova di foratura per carrozzelle elettriche</t>
  </si>
  <si>
    <t>Statistische Leistung; Angabe des Versorgunggrundes</t>
  </si>
  <si>
    <t>Prestation statistique; Spécification de la raison de l'appareillage</t>
  </si>
  <si>
    <t>Prestazione statistica; Indicazione del motivo di fornitura</t>
  </si>
  <si>
    <t>Andere</t>
  </si>
  <si>
    <t>Denominazione = Marca - Modello - Fabbricante</t>
  </si>
  <si>
    <t>Fornitura successiva</t>
  </si>
  <si>
    <t>Adattamento successivo</t>
  </si>
  <si>
    <t>Mantellina antipioggia</t>
  </si>
  <si>
    <t>Comando elettronico speciale per testa, mano, piede, tavolino, accompagnatore, controllo ambientale</t>
  </si>
  <si>
    <t>Propulsore di trazione</t>
  </si>
  <si>
    <t>Propulsore di spinta per accompagnatore</t>
  </si>
  <si>
    <t>10.008.010</t>
  </si>
  <si>
    <t>Abnutzung</t>
  </si>
  <si>
    <t>10.150</t>
  </si>
  <si>
    <t>10.151.000</t>
  </si>
  <si>
    <t>10.152.000</t>
  </si>
  <si>
    <t>10.153.000</t>
  </si>
  <si>
    <t>Selbstbehalt bei Leistungen gem. KHMI</t>
  </si>
  <si>
    <t>70.381.000</t>
  </si>
  <si>
    <t>Handheizung</t>
  </si>
  <si>
    <t>Elektr. Sondersteuerungen für Kopf, Hand, Fuss, Tisch, Begleitperson, Umweltkontrolle</t>
  </si>
  <si>
    <t>BO Allgemein  (Nachträgliche Anpassungen gemäss Ausführungsbestimmungen)</t>
  </si>
  <si>
    <t>BO Elektro-Rollstuhl (Nachträgliche Anpassungen gemäss Ausführungsbestimmungen)</t>
  </si>
  <si>
    <t>70.145.000</t>
  </si>
  <si>
    <t>80.645.000</t>
  </si>
  <si>
    <t>80.654.000</t>
  </si>
  <si>
    <t>70.154.000</t>
  </si>
  <si>
    <t>80.681.000</t>
  </si>
  <si>
    <t>90.342.000</t>
  </si>
  <si>
    <t>Schiebehilfe für Begleitperson</t>
  </si>
  <si>
    <t>20.108.002</t>
  </si>
  <si>
    <t>20.108.003</t>
  </si>
  <si>
    <t>20.108.004</t>
  </si>
  <si>
    <t>20.108.005</t>
  </si>
  <si>
    <t>20.108.006</t>
  </si>
  <si>
    <t>20.108.007</t>
  </si>
  <si>
    <t>20.108.008</t>
  </si>
  <si>
    <t>50.108.005</t>
  </si>
  <si>
    <t>50.108.009</t>
  </si>
  <si>
    <t>50.108.010</t>
  </si>
  <si>
    <t>60.108.003</t>
  </si>
  <si>
    <t>60.108.005</t>
  </si>
  <si>
    <t>60.108.006</t>
  </si>
  <si>
    <t>60.108.007</t>
  </si>
  <si>
    <t>60.108.008</t>
  </si>
  <si>
    <t>60.108.009</t>
  </si>
  <si>
    <t>60.108.010</t>
  </si>
  <si>
    <t>60.108.011</t>
  </si>
  <si>
    <t>60.108.012</t>
  </si>
  <si>
    <t>60.108.013</t>
  </si>
  <si>
    <t>90.400</t>
  </si>
  <si>
    <t>90.401.000</t>
  </si>
  <si>
    <t>Propulsore di spinta</t>
  </si>
  <si>
    <t>10.154.000</t>
  </si>
  <si>
    <t>Selbstbehalte</t>
  </si>
  <si>
    <t>private Zuzahlung bei Besitzstand</t>
  </si>
  <si>
    <t>abzuziehen auf Offerte/KV und Rechnung</t>
  </si>
  <si>
    <t>Franchise du client  pour les prestations selon la CMAI</t>
  </si>
  <si>
    <t>à déduire sur l'offre/le devis et la facture</t>
  </si>
  <si>
    <t>da detrarre dall'offerta / preventivo e dalla fattura</t>
  </si>
  <si>
    <t>Participation financière privé avec droit acquis</t>
  </si>
  <si>
    <t>Partecipazione privata con diritti acquisiti</t>
  </si>
  <si>
    <t>Prestazioni richieste esplicitamente dal cliente che non sono coperte dall'assicuratore e non sono incluse nella tariffa.</t>
  </si>
  <si>
    <t>Prestations qui ne sont pas couvertes par l'assureur, ne sont pas inclus dans le tarif et le client les demande explicitement.</t>
  </si>
  <si>
    <t>Usure</t>
  </si>
  <si>
    <t>Usura</t>
  </si>
  <si>
    <t>Ersatz-/Inkontinenzbezug</t>
  </si>
  <si>
    <t>Housse de remplacement / d'incontinence</t>
  </si>
  <si>
    <t>Stabilisierung/Führung: Ad-, Abduktionsstütze (Stück)</t>
  </si>
  <si>
    <t>Stabilisierung/Führung: Rumpfstütze (Stück)</t>
  </si>
  <si>
    <t>Amputations-Beinstütze/Stumpfauflage (Stück)</t>
  </si>
  <si>
    <t>Spezialgreifreifen (Paar)</t>
  </si>
  <si>
    <t>Wheel Blades (Paar)</t>
  </si>
  <si>
    <t>Stabilisation/guide : Appui d'adduction ou d'abduction (pièce)</t>
  </si>
  <si>
    <t>Stabilisation/guide : Appui du tronc (pièce)</t>
  </si>
  <si>
    <t>Soutien d’amputation/repose-pieds/repose-moignon (pièce)</t>
  </si>
  <si>
    <t>Cerceau spécial (paire)</t>
  </si>
  <si>
    <t>Wheel Blades (paire)</t>
  </si>
  <si>
    <t>Chauffe-main</t>
  </si>
  <si>
    <t>Options selon handicap (OH) générales (ajustement subséquent selon les dispositions d'exécution)</t>
  </si>
  <si>
    <t>Options selon handicap (OH) pour FRE (ajustement subséquent selon les dispositions d'exécution)</t>
  </si>
  <si>
    <t>Propulsion électrique, traction avant</t>
  </si>
  <si>
    <t>Propulsion électrique, propulsion arrière</t>
  </si>
  <si>
    <t>70.136.000</t>
  </si>
  <si>
    <t>80.636.000</t>
  </si>
  <si>
    <t>Stabilizzazione e fissazione: supporto per adduzione/abduzione (pezzo)</t>
  </si>
  <si>
    <t>Stabilizzazione e fissazione: sostegno per il tronco (pezzo)</t>
  </si>
  <si>
    <t>Fodera di ricambio / d'incontinenza</t>
  </si>
  <si>
    <t>Schienale con supporto laterale più largo di 10 cm</t>
  </si>
  <si>
    <t>Supporto per amputazione / poggiapiedi / supporto per moncone (pezzo)</t>
  </si>
  <si>
    <t>Anelli di spinta speciali (paio)</t>
  </si>
  <si>
    <t>Wheelblades (paio)</t>
  </si>
  <si>
    <t>Scalda-mano</t>
  </si>
  <si>
    <t>Opzioni relative al grado di disabilità per carrozzelle elettriche (adattamenti successivi secondo le disposizioni d'esecuzione)</t>
  </si>
  <si>
    <t>Elektroantrieb als Heckantrieb</t>
  </si>
  <si>
    <t>Seitlich Konturierte Rückenform grösser als 10 cm</t>
  </si>
  <si>
    <t>30.134.001</t>
  </si>
  <si>
    <t>30.134.002</t>
  </si>
  <si>
    <t>30.134.003</t>
  </si>
  <si>
    <t>30.134.004</t>
  </si>
  <si>
    <t>30.134.005</t>
  </si>
  <si>
    <t>30.134.006</t>
  </si>
  <si>
    <t>30.134.007</t>
  </si>
  <si>
    <t>30.134.009</t>
  </si>
  <si>
    <t>30.109.004</t>
  </si>
  <si>
    <t>30.109.005</t>
  </si>
  <si>
    <t>30.109.006</t>
  </si>
  <si>
    <t>30.109.007</t>
  </si>
  <si>
    <t>20.133.001</t>
  </si>
  <si>
    <t>20.133.002</t>
  </si>
  <si>
    <t>40.134.002</t>
  </si>
  <si>
    <t>40.134.003</t>
  </si>
  <si>
    <t>40.134.004</t>
  </si>
  <si>
    <t>40.132.004</t>
  </si>
  <si>
    <t>60.133.004</t>
  </si>
  <si>
    <t>Fauteuils roulants spéciaux</t>
  </si>
  <si>
    <t>Fauteuils roulants spéciaux selon degré d'handicap (DH)</t>
  </si>
  <si>
    <t>Franchises</t>
  </si>
  <si>
    <t>Seitlich konturierte Rückenform grösser als 10 cm</t>
  </si>
  <si>
    <t>Franchigie</t>
  </si>
  <si>
    <t>Franchigia del cliente per prestazioni secondo la CMAI</t>
  </si>
  <si>
    <t>Dossier avec soutien latéral  plus grand que 10 cm</t>
  </si>
  <si>
    <t>Dossier avec soutien latéral plus grand que 10 cm</t>
  </si>
  <si>
    <t>Opzioni generali relative al grado di disabilità per carrozzelle (adattamenti successivi secondo le disposizioni d'esecuzione)</t>
  </si>
  <si>
    <t>Rollstuhl-Sonderversorgungen</t>
  </si>
  <si>
    <t>Steh- oder Liftrollstuhl (Handrollstuhl)</t>
  </si>
  <si>
    <t>90.402.000</t>
  </si>
  <si>
    <t>90.403.000</t>
  </si>
  <si>
    <t>Fauteuils roulants électriques selon degré d'handicap (DH)</t>
  </si>
  <si>
    <t>20.135.001</t>
  </si>
  <si>
    <t>20.135.002</t>
  </si>
  <si>
    <t>20.135.003</t>
  </si>
  <si>
    <t>20.135.004</t>
  </si>
  <si>
    <t>20.135.005</t>
  </si>
  <si>
    <t>20.135.006</t>
  </si>
  <si>
    <t>20.135.007</t>
  </si>
  <si>
    <t>20.135.008</t>
  </si>
  <si>
    <t>20.135.009</t>
  </si>
  <si>
    <t>20.116.001</t>
  </si>
  <si>
    <t>20.104.001</t>
  </si>
  <si>
    <t>20.104.002</t>
  </si>
  <si>
    <t>20.104.003</t>
  </si>
  <si>
    <t>20.104.004</t>
  </si>
  <si>
    <t>20.104.005</t>
  </si>
  <si>
    <t>20.104.006</t>
  </si>
  <si>
    <t>20.108.009</t>
  </si>
  <si>
    <t>20.108.010</t>
  </si>
  <si>
    <t>20.129.001</t>
  </si>
  <si>
    <t>20.129.002</t>
  </si>
  <si>
    <t>20.137.001</t>
  </si>
  <si>
    <t>20.137.002</t>
  </si>
  <si>
    <t>20.137.003</t>
  </si>
  <si>
    <t>20.108.011</t>
  </si>
  <si>
    <t>20.108.012</t>
  </si>
  <si>
    <t>30.135.001</t>
  </si>
  <si>
    <t>30.135.002</t>
  </si>
  <si>
    <t>30.135.003</t>
  </si>
  <si>
    <t>30.116.005</t>
  </si>
  <si>
    <t>30.114.011</t>
  </si>
  <si>
    <t>30.114.012</t>
  </si>
  <si>
    <t>30.118.011</t>
  </si>
  <si>
    <t>30.118.012</t>
  </si>
  <si>
    <t>30.118.013</t>
  </si>
  <si>
    <t>30.138.001</t>
  </si>
  <si>
    <t>30.138.002</t>
  </si>
  <si>
    <t>30.138.003</t>
  </si>
  <si>
    <t>30.136.001</t>
  </si>
  <si>
    <t>30.136.002</t>
  </si>
  <si>
    <t>30.136.003</t>
  </si>
  <si>
    <t>40.116.001</t>
  </si>
  <si>
    <t>40.107.005</t>
  </si>
  <si>
    <t>40.118.003</t>
  </si>
  <si>
    <t>40.118.004</t>
  </si>
  <si>
    <t>40.138.001</t>
  </si>
  <si>
    <t>40.138.002</t>
  </si>
  <si>
    <t>40.138.003</t>
  </si>
  <si>
    <t>40.138.004</t>
  </si>
  <si>
    <t>40.136.001</t>
  </si>
  <si>
    <t>40.136.002</t>
  </si>
  <si>
    <t>40.136.003</t>
  </si>
  <si>
    <t>40.136.004</t>
  </si>
  <si>
    <t>40.136.005</t>
  </si>
  <si>
    <t>40.136.006</t>
  </si>
  <si>
    <t>40.136.007</t>
  </si>
  <si>
    <t>40.136.008</t>
  </si>
  <si>
    <t>50.117.006</t>
  </si>
  <si>
    <t>50.117.007</t>
  </si>
  <si>
    <t>50.117.008</t>
  </si>
  <si>
    <t>50.117.009</t>
  </si>
  <si>
    <t>50.117.010</t>
  </si>
  <si>
    <t>50.108.011</t>
  </si>
  <si>
    <t>50.134.001</t>
  </si>
  <si>
    <t>50.115.003</t>
  </si>
  <si>
    <t>60.114.011</t>
  </si>
  <si>
    <t>60.114.012</t>
  </si>
  <si>
    <t>60.103.004</t>
  </si>
  <si>
    <t>60.103.005</t>
  </si>
  <si>
    <t>60.133.005</t>
  </si>
  <si>
    <t>60.122.007</t>
  </si>
  <si>
    <t>60.122.008</t>
  </si>
  <si>
    <t>60.122.009</t>
  </si>
  <si>
    <t>60.122.010</t>
  </si>
  <si>
    <t>60.122.011</t>
  </si>
  <si>
    <t>60.122.012</t>
  </si>
  <si>
    <t>60.122.013</t>
  </si>
  <si>
    <t>60.122.014</t>
  </si>
  <si>
    <t>60.122.016</t>
  </si>
  <si>
    <t>60.122.017</t>
  </si>
  <si>
    <t>60.122.018</t>
  </si>
  <si>
    <t>60.120.004</t>
  </si>
  <si>
    <t>60.118.007</t>
  </si>
  <si>
    <t>60.118.008</t>
  </si>
  <si>
    <t>60.104.001</t>
  </si>
  <si>
    <t>60.104.002</t>
  </si>
  <si>
    <t>60.104.003</t>
  </si>
  <si>
    <t>60.104.004</t>
  </si>
  <si>
    <t>60.104.005</t>
  </si>
  <si>
    <t>60.104.006</t>
  </si>
  <si>
    <t>60.108.018</t>
  </si>
  <si>
    <t>60.108.019</t>
  </si>
  <si>
    <t>60.108.020</t>
  </si>
  <si>
    <t>60.108.021</t>
  </si>
  <si>
    <t>60.108.023</t>
  </si>
  <si>
    <t>60.139.001</t>
  </si>
  <si>
    <t>60.139.002</t>
  </si>
  <si>
    <t>60.141.001</t>
  </si>
  <si>
    <t>60.141.002</t>
  </si>
  <si>
    <t>60.141.003</t>
  </si>
  <si>
    <t>60.141.004</t>
  </si>
  <si>
    <t>60.141.005</t>
  </si>
  <si>
    <t>60.142.001</t>
  </si>
  <si>
    <t>Accessori forfettari e opzioni relative al grado di disabilità per adattamenti successivi, nonché attrezzature speciali secondo il capitolo 90.400</t>
  </si>
  <si>
    <t>Fauteuil roulant verticalisateur ou élévateur (fauteuil roulant manuel)</t>
  </si>
  <si>
    <t xml:space="preserve">Accessoires pour fauteuils manuels selon convention cadre sur la remise et le remboursement des fauteuils roulants de 2001 (valable jusqu’au 31.12.2017), ainsi que les équipements spéciaux selon le tarif du 1.1.2018
</t>
  </si>
  <si>
    <t>Accessori forfettari per carrozzelle in conformità all'accordo quadro per la consegna di carrozzelle del 2001 (valido fino al 31.12.2017), nonché attrezzature speciali secondo il capitolo 90.400</t>
  </si>
  <si>
    <t>30.138.004</t>
  </si>
  <si>
    <t>30.138.005</t>
  </si>
  <si>
    <t>30.105.002</t>
  </si>
  <si>
    <t>40.138.005</t>
  </si>
  <si>
    <t>40.138.006</t>
  </si>
  <si>
    <t>40.138.007</t>
  </si>
  <si>
    <t>40.138.008</t>
  </si>
  <si>
    <t>40.123.003</t>
  </si>
  <si>
    <t>30.109.008</t>
  </si>
  <si>
    <t>30.109.009</t>
  </si>
  <si>
    <t>30.109.010</t>
  </si>
  <si>
    <t>30.109.011</t>
  </si>
  <si>
    <t>30.109.012</t>
  </si>
  <si>
    <t>30.105.003</t>
  </si>
  <si>
    <t>30.105.004</t>
  </si>
  <si>
    <t>30.121.016</t>
  </si>
  <si>
    <t>30.121.017</t>
  </si>
  <si>
    <t>30.137.001</t>
  </si>
  <si>
    <t>30.137.002</t>
  </si>
  <si>
    <t>30.118.014</t>
  </si>
  <si>
    <t>30.107.002</t>
  </si>
  <si>
    <t>40.136.009</t>
  </si>
  <si>
    <t>40.136.010</t>
  </si>
  <si>
    <t>40.129.002</t>
  </si>
  <si>
    <t>40.129.003</t>
  </si>
  <si>
    <t>40.138.009</t>
  </si>
  <si>
    <t>50.136.001</t>
  </si>
  <si>
    <t>50.136.002</t>
  </si>
  <si>
    <t>50.136.003</t>
  </si>
  <si>
    <t>50.105.001</t>
  </si>
  <si>
    <t>50.137.001</t>
  </si>
  <si>
    <t>50.108.012</t>
  </si>
  <si>
    <t>30.138.006</t>
  </si>
  <si>
    <t>30.138.007</t>
  </si>
  <si>
    <t>30.138.008</t>
  </si>
  <si>
    <t>Statistische Leistung; Angabe von Marke, Modell, Hersteller, Lieferant; gemäss publizierter Liste auf (www.mtk-ctm.ch)</t>
  </si>
  <si>
    <t>Neues Modell, zur Aufnahme genehmigt</t>
  </si>
  <si>
    <t>60.108.002</t>
  </si>
  <si>
    <t>XXXL-Rollstuhl (Handrollstuhl: ab 180 Kg; Elektrorollstuhl: ab 160 kg)</t>
  </si>
  <si>
    <t>Schultergurt oder Weste gepolstert mit Steckverschluss (Kunststoff oder Aluminium oder Reissverschluss)</t>
  </si>
  <si>
    <t>Gurt gepolstert mit Steckverschluss (Kunststoff oder Aluminium)</t>
  </si>
  <si>
    <t>70.131.100</t>
  </si>
  <si>
    <t>Spezialrücken modellspezifisch (Aussenschale mit Innenpolster und Bezug)</t>
  </si>
  <si>
    <t>Der Rücken ist eine aufpreispflichtige Option auf dem Bestellblatt des Lieferanten für das jeweilige Rollstuhlmodell</t>
  </si>
  <si>
    <t>70.164.100</t>
  </si>
  <si>
    <t>Beckengurt oder Sitzhose gepolstert oder Rollgurt</t>
  </si>
  <si>
    <t xml:space="preserve">Sitz u/o Rücken anpassbar /atmungsaktiv / fest, alle Varianten </t>
  </si>
  <si>
    <t>80.631.100</t>
  </si>
  <si>
    <t>70.135.100</t>
  </si>
  <si>
    <t>80.635.100</t>
  </si>
  <si>
    <t>80.664.100</t>
  </si>
  <si>
    <t>90.411.000</t>
  </si>
  <si>
    <t>Elektrorollstuhl für den Innenbereich</t>
  </si>
  <si>
    <t>Nachträgliche Anpassungen mit Behinderungsbedingten Optionen und Zubehör, sowie bei Sonderversorgungen gemäss Kapitel 90.400</t>
  </si>
  <si>
    <t>Führungen fix u/o drehbar inkl. Arm- Handfixierung</t>
  </si>
  <si>
    <t>90.421.000</t>
  </si>
  <si>
    <t>Elektrorollstuhl für unwegsames Gelände</t>
  </si>
  <si>
    <t>Am Velcrorücken befestigtes Rückenkissen ohne Aussenschale mit seitlicher Führung grösser als 10 cm</t>
  </si>
  <si>
    <t>Regendach für Rollstühle</t>
  </si>
  <si>
    <t>Mietweise Abgabe eines Handrollstuhls im Rahmen einer medizinisch bedingten Übergangsphase (postoperative Entlastung, Ruhigstellung, etc.; pro Tag)</t>
  </si>
  <si>
    <t>10.133.100</t>
  </si>
  <si>
    <t>10.132.100</t>
  </si>
  <si>
    <t>Mietweise Abgabe eines Handrollstuhls (Ersatz-/Interimsversorgung; pro Tag)</t>
  </si>
  <si>
    <t>Mietweise Abgabe eines Elektrorollstuhls (Ersatz-/Interimsversorgung; pro Tag)</t>
  </si>
  <si>
    <t>Mietweise Abgabe eines Elektrorollstuhls im Rahmen einer medizinisch bedingten Übergangsphase (postoperative Entlastung, Ruhigstellung, etc.; pro Tag)</t>
  </si>
  <si>
    <t>Bremse Begleitperson, alle Varianten</t>
  </si>
  <si>
    <t>Bremshebelverlängerung, alle Varianten</t>
  </si>
  <si>
    <t>Fussplatte
verstell- u/o schwenk- u/o abklappbar, alle Varianten</t>
  </si>
  <si>
    <t xml:space="preserve">Kipphilfe, alle Varianten </t>
  </si>
  <si>
    <t xml:space="preserve">Speichenschutz, alle Varianten </t>
  </si>
  <si>
    <t xml:space="preserve">Stossgriffe, alle Varianten </t>
  </si>
  <si>
    <t xml:space="preserve">Bereifung Vorder- Hinterräder / Felgen, alle Varianten </t>
  </si>
  <si>
    <t xml:space="preserve">Seitenteile / Armauflagen, alle Varianten </t>
  </si>
  <si>
    <t>Spezialrücken für alle Modelle (unabhängig vom Hersteller; Aussenschale mit Innenpolster und Bezug)</t>
  </si>
  <si>
    <t>Anatomische Arm- u/o Handauflage (Stück)</t>
  </si>
  <si>
    <t>30.125.005</t>
  </si>
  <si>
    <t>50.102.004</t>
  </si>
  <si>
    <t>60.137.001</t>
  </si>
  <si>
    <t>60.141.006</t>
  </si>
  <si>
    <t>60.133.006</t>
  </si>
  <si>
    <t>60.120.005</t>
  </si>
  <si>
    <t>60.120.006</t>
  </si>
  <si>
    <t>60.120.007</t>
  </si>
  <si>
    <t>70.170.000</t>
  </si>
  <si>
    <t>80.670.000</t>
  </si>
  <si>
    <t>Radius: 1 - 5 km</t>
  </si>
  <si>
    <t>Radius: 6 - 20 km</t>
  </si>
  <si>
    <t>Radius: 21 - 60 km</t>
  </si>
  <si>
    <t>Radius: 61 - 90 km</t>
  </si>
  <si>
    <t>Radius: mehr als 90km</t>
  </si>
  <si>
    <t>Wegpauschale nach Aufwand</t>
  </si>
  <si>
    <t>Wird von den Versicherern nach UVG/MVG/IVG nicht vergütet.</t>
  </si>
  <si>
    <t>Gilt nur für von den Versicherern verlangten Berichte.</t>
  </si>
  <si>
    <t>Für Abgabe von Behinderungsbedingten Optionen ist das Vorliegen einer ärztlichen Verordnung zwingend.</t>
  </si>
  <si>
    <t>Rayon :  1 - 5 km</t>
  </si>
  <si>
    <t>Rayon :  6 - 20 km</t>
  </si>
  <si>
    <t>Rayon :  21 - 60 km</t>
  </si>
  <si>
    <t>Rayon :  61 - 90 km</t>
  </si>
  <si>
    <t>Frais de déplacement selon frais effectifs</t>
  </si>
  <si>
    <t>Rayon :  plus de 90km</t>
  </si>
  <si>
    <t>N'est pas remboursée par les assureurs LAA/LAM/LAI.</t>
  </si>
  <si>
    <t>Applicable uniquement aux rapports requis par les assureurs.</t>
  </si>
  <si>
    <t>Raggio: 1 - 5 km</t>
  </si>
  <si>
    <t>Raggio: 6 - 20 km</t>
  </si>
  <si>
    <t>Raggio: 21 - 60 km</t>
  </si>
  <si>
    <t>Raggio: 61 - 90 km</t>
  </si>
  <si>
    <t>Indennità di trasferta, costo effettivo</t>
  </si>
  <si>
    <t>Raggio: più di 90 km</t>
  </si>
  <si>
    <t>Non rimborsato dagli assicuratori LAINF/LAM /LAI</t>
  </si>
  <si>
    <t>Vale esclusivamente per i referti chiesti dagli assicuratori.</t>
  </si>
  <si>
    <t>Prezzo pubblico;</t>
  </si>
  <si>
    <t>70.122.100</t>
  </si>
  <si>
    <t>80.622.100</t>
  </si>
  <si>
    <t>40.118.005</t>
  </si>
  <si>
    <t>40.118.006</t>
  </si>
  <si>
    <t>Freins pour personne accompagnatrice, toutes variantes</t>
  </si>
  <si>
    <t>Rallonge poignée de frein, toutes variantes</t>
  </si>
  <si>
    <t>Aide bascule, toutes variantes</t>
  </si>
  <si>
    <t>Assise et/ou dossier (aéré) adaptable, toutes variantes</t>
  </si>
  <si>
    <t>Accoudoirs/protège vêtements réglable en hauteur, toutes variantes</t>
  </si>
  <si>
    <t>Protège rayons, toutes variantes</t>
  </si>
  <si>
    <t>Poignées de poussée réglable en hauteur, toutes variantes</t>
  </si>
  <si>
    <t>Palette repose-pieds réglable et/ou à bascule et/ou rabattable, toutes variantes</t>
  </si>
  <si>
    <t>Fauteuil roulant XXXL (fauteuil roulant manuel : à partir de 180 kg ; fauteuil roulant électrique : à partir de 160 kg)</t>
  </si>
  <si>
    <t>Freno accompagnatore, tutte le varianti</t>
  </si>
  <si>
    <t>Prolunga della leva del freno, tutte le varianti</t>
  </si>
  <si>
    <t>Dispositivo di ribaltamento, tutte le varianti</t>
  </si>
  <si>
    <t>Parti laterali  / braccioli regolabili in altezza, tutte le varianti</t>
  </si>
  <si>
    <t>Copriraggi, tutte le varianti</t>
  </si>
  <si>
    <t>Maniglie di spinta regolabili in altezza, tutte le varianti</t>
  </si>
  <si>
    <t xml:space="preserve">Poggiapiedi regolabile e/o spostabile lateralmente/in basso, tutte le varianti </t>
  </si>
  <si>
    <t xml:space="preserve">Sedute e/o schienale regolabile / traspirante / fisso, tutte le varianti </t>
  </si>
  <si>
    <t>Carrozzella XXXL (carrozzella manuale: a partire da 180 kg; carrozzella elettrica: a partire da 160 kg)</t>
  </si>
  <si>
    <t>Sangle d'épaule ou gilet rembourré avec fermeture à bouchon (plastique ou aluminium ou fermeture éclair)</t>
  </si>
  <si>
    <t>Sangle rembourrée avec bouchon de fermeture (plastique ou aluminium)</t>
  </si>
  <si>
    <t>Tracolla o gilet imbottito con chiusura a spina (plastica o alluminio o cerniera)</t>
  </si>
  <si>
    <t>Cintura addominale imbottita o pantaloni da seduta o cintura avvolgibile</t>
  </si>
  <si>
    <t>Cintura imbottita con chiusura a spina (plastica o alluminio)</t>
  </si>
  <si>
    <t>Schienale speciale per tutti i modelli (indipendentemente dal produttore; elemento esterno con imbottitura e fodera interna)</t>
  </si>
  <si>
    <t>Dossier spécial pour tous les modèles (quel que soit le fabricant ; élément externe avec rembourrage et housse intérieure)</t>
  </si>
  <si>
    <t>Location d'un fauteuil roulant électrique (rechange / approvisionnement provisoire ; par jour)</t>
  </si>
  <si>
    <t>Location d'un fauteuil roulant manuel (rechange / approvisionnement provisoire ; par jour)</t>
  </si>
  <si>
    <t>Location d’un fauteuil roulant électrique dans le cadre d’une période de transition médicale (soulagement post-opératoire, immobilisation, etc.; par jour)</t>
  </si>
  <si>
    <t>Location d’un fauteuil roulant manuel dans le cadre d’une période de transition médicale (soulagement post-opératoire, immobilisation, etc.; par jour)</t>
  </si>
  <si>
    <t>Dossiers spéciaux spécifiques au modèle (élément externe avec rembourrage intérieur et housse)</t>
  </si>
  <si>
    <t>Repose-bras et/ou repose-main anatomique (pièce)</t>
  </si>
  <si>
    <t>Toit de pluie pour fauteuil roulant</t>
  </si>
  <si>
    <t>Fauteuils roulants électriques pour un usage à l’intérieur</t>
  </si>
  <si>
    <t>Fauteuil roulant électrique pour les terrains accidentés</t>
  </si>
  <si>
    <t>Dossier spécial pour tous les modèles (quel que soit le fabricant; élément externe avec rembourrage intérieur et housse) </t>
  </si>
  <si>
    <t>Ajustement subséquent avec accessoires et options selon handicap, ainsi que les équipements spéciaux selon le chapitre 90.400</t>
  </si>
  <si>
    <t>Noleggio di una carrozzella manuale (sostituzione/fornitura intermedia; al giorno)</t>
  </si>
  <si>
    <t>Noleggio di una carrozzella elettrica (sostituzione/fornitura intermedia; al giorno)</t>
  </si>
  <si>
    <t>Noleggio di una carrozzella elettrica durante un periodo di transizione medica (soccorso post-operatorio, immobilizzazione, ecc.; al giorno)</t>
  </si>
  <si>
    <t>Tetto antipioggia per carrozzelle</t>
  </si>
  <si>
    <t>Rivestimento corrimano (paio)</t>
  </si>
  <si>
    <t>Lo schienale speciale è un'opzione soggetta a un costo aggiuntivo ed è elencata sul foglio d'ordine del fornitore per il rispettivo modello di carrozzella.</t>
  </si>
  <si>
    <t>Schienale speciale per tutti i modelli (indipendentemente dal produttore; elemento esterno con imbottitura interna e fodera)</t>
  </si>
  <si>
    <t>Poggiabraccio e/o poggiamano anatomico (pezzo)</t>
  </si>
  <si>
    <t>Per la consegna di un propulsore a mano singola, i forfait secondo la categoria carrozzella valgono per un allestimento nuovo o successivo; Prezzo pubblico;</t>
  </si>
  <si>
    <t>Carrozzella elettrica per terreni accidentati</t>
  </si>
  <si>
    <t>60.550.100</t>
  </si>
  <si>
    <t>Appareillage XXL pour fauteuil roulant manuel : dès 140 kg à 180kg; stabilisations et renforts inclus</t>
  </si>
  <si>
    <t>Rückenwinkelverstellung mechanisch: ab Sitzposition bis mindestens 20 Grad nach hinten</t>
  </si>
  <si>
    <t>80.550.100</t>
  </si>
  <si>
    <t>Noleggio di una carrozzella manuale durante un periodo di transizione medica (recupero post-operatorio, immobilizzazione, ecc.; al giorno)</t>
  </si>
  <si>
    <t>Regolazione meccanica dell'angolo dello schienale: dalla posizione del sedile ad almeno 20 gradi verso la parte posteriore</t>
  </si>
  <si>
    <t>Réglage mécanique de l'angle du dossier : de la position du siège à au moins 20 degrés vers l'arrière</t>
  </si>
  <si>
    <t>Fornitura XXL per carrozzella manuale: da 140 kg fino a 180 kg; stabilizzatori e rinforzi inclusi</t>
  </si>
  <si>
    <t>Alla voce tariffaria 90.411.000 possono essere fornite solo carrozzelle elettriche che non soddisfano i criteri di definizione per carrozzelle elettriche del capitolo 60. Si tratta di semplici carrozzelle elettriche per uso prevalentemente interno o per uso esterno limitato (ad es. carrozzine elettriche pieghevoli);
Prezzo pubblico</t>
  </si>
  <si>
    <t>Carrozzella elettrica per uso all'interno</t>
  </si>
  <si>
    <t>Schienale speciale specifico per il modello di carrozzella (elemento esterno con imbottitura interna e fodera)</t>
  </si>
  <si>
    <t>Rückenwinkelverstellung mechanisch: ab Sitzposition bis mindestens 20 Grad nach hinten; ohne Werkzeug verstellbar</t>
  </si>
  <si>
    <t>Regolazione meccanica dell'angolo dello schienale: dalla posizione del sedile ad almeno 20 gradi verso la parte posteriore; regolabile senza attrezzi</t>
  </si>
  <si>
    <t>Réglage mécanique de l'angle du dossier : de la position du siège à au moins 20 degrés vers l'arrière; réglable sans outils</t>
  </si>
  <si>
    <t>XXL-Versorgung bei Handrollstuhl: ab 140 kg bis 180 kg; inklusiv Stabilisationen und Verstärkungen</t>
  </si>
  <si>
    <t>Nuovo modello, approvato per la registrazione</t>
  </si>
  <si>
    <t>Prestazione statistica; indicazione di marca, modello, produttore, fornitore; secondo l'elenco pubblicato su (www.mtk-ctm.ch)</t>
  </si>
  <si>
    <t>Nouveau modèle, approuvé pour l'enregistrement</t>
  </si>
  <si>
    <t>Prestation statistique ; indication de la marque, du modèle, du fabricant, du fournisseur ; selon la liste publiée sur (www.mtk-ctm.ch)</t>
  </si>
  <si>
    <t>Abrechnungseinheit</t>
  </si>
  <si>
    <t>CHF</t>
  </si>
  <si>
    <t>Typ</t>
  </si>
  <si>
    <t>Gueltig_von</t>
  </si>
  <si>
    <t>Gueltig_bis</t>
  </si>
  <si>
    <t>Leistung</t>
  </si>
  <si>
    <t>40.118.007</t>
  </si>
  <si>
    <t>40.118.008</t>
  </si>
  <si>
    <t>30.138.009</t>
  </si>
  <si>
    <t>30.138.010</t>
  </si>
  <si>
    <t>30.105.005</t>
  </si>
  <si>
    <t>30.114.013</t>
  </si>
  <si>
    <t>30.118.015</t>
  </si>
  <si>
    <t>30.118.016</t>
  </si>
  <si>
    <t>30.118.017</t>
  </si>
  <si>
    <t>30.118.018</t>
  </si>
  <si>
    <t>30.128.015</t>
  </si>
  <si>
    <t>30.134.010</t>
  </si>
  <si>
    <t>30.136.004</t>
  </si>
  <si>
    <t>30.125.006</t>
  </si>
  <si>
    <t>30.146.001</t>
  </si>
  <si>
    <t>30.147.001</t>
  </si>
  <si>
    <t>40.106.002</t>
  </si>
  <si>
    <t>40.121.006</t>
  </si>
  <si>
    <t>40.128.008</t>
  </si>
  <si>
    <t>40.128.009</t>
  </si>
  <si>
    <t>40.136.011</t>
  </si>
  <si>
    <t>40.136.012</t>
  </si>
  <si>
    <t>40.138.010</t>
  </si>
  <si>
    <t>40.138.011</t>
  </si>
  <si>
    <t>40.146.001</t>
  </si>
  <si>
    <t>60.114.013</t>
  </si>
  <si>
    <t>60.141.007</t>
  </si>
  <si>
    <t>60.141.008</t>
  </si>
  <si>
    <t>60.145.001</t>
  </si>
  <si>
    <t>60.145.002</t>
  </si>
  <si>
    <t>60.145.003</t>
  </si>
  <si>
    <t>10.032.000</t>
  </si>
  <si>
    <t>Garantieleistung bei Hand- oder Elektrorollstuhl</t>
  </si>
  <si>
    <t>90.412.000</t>
  </si>
  <si>
    <t>Rollstuhl-Antriebe / Rollstuhlsonderversorgungen</t>
  </si>
  <si>
    <t>70.351.000</t>
  </si>
  <si>
    <t>70.352.000</t>
  </si>
  <si>
    <t>elektrische Sitzkantelung</t>
  </si>
  <si>
    <t>elektrische Rückenverstellung</t>
  </si>
  <si>
    <t>Zubehör nach Rahmenvereinbarung zur Abgabe von Rollstühlen von 2001 (gültig bis 31.12.2017), sowie bei Anpassungen an Rollstuhl-Sonderversorgungen gemäss Kapitel 90.400 nach Tarif ab 1.1.2018</t>
  </si>
  <si>
    <t>XXL-Versorgung bei Handrollstuhl: 140 kg bis 180 kg; inklusiv Stabilisationen und Verstärkungen</t>
  </si>
  <si>
    <t>Elektrorollstuhl mit kompaktem Fahrgestell</t>
  </si>
  <si>
    <t>Propulsions pour fauteuils roulants / Équipements spéciaux</t>
  </si>
  <si>
    <t>Propulsori per carrozzelle / Attrezzature speciali</t>
  </si>
  <si>
    <t>Fixationsgurt gepolstert (Stück) / Polsterungen (Paar): Rumpf-Arme</t>
  </si>
  <si>
    <t>Fixationsgurt gepolstert (Stück) / Polsterungen (Paar): Becken</t>
  </si>
  <si>
    <t>Fixationsgurt gepolstert (Stück) / Polsterungen (Paar): Knie-Oberschenkel</t>
  </si>
  <si>
    <t>Fixationsgurt gepolstert (Stück) / Polsterungen (Paar): Fuss-Unterschenkel</t>
  </si>
  <si>
    <t>Fauteuil roulant électrique à châssis compact</t>
  </si>
  <si>
    <t>80.659.000</t>
  </si>
  <si>
    <t>80.658.000</t>
  </si>
  <si>
    <t>Servizio di garanzia per carrozzelle manuali o elettriche</t>
  </si>
  <si>
    <t>Inclinazione elettrica del sedile</t>
  </si>
  <si>
    <t>Inclinazione elettrica dello schienale</t>
  </si>
  <si>
    <t>Inclinazione elettronica del sedile</t>
  </si>
  <si>
    <t>Inclinazione elettronica dello schienale</t>
  </si>
  <si>
    <t>Inclinaison électrique de l'assise</t>
  </si>
  <si>
    <t>Inclinaison électrique du dossier</t>
  </si>
  <si>
    <t>Carrozzella elettrica con telaio compatto</t>
  </si>
  <si>
    <t>Prestation de garantie auprès des fauteuils roulants manuels ou fauteuils roulants électriques</t>
  </si>
  <si>
    <t>Sangle abdominale ou pantalon rembourré ou sangle de à enrouleur</t>
  </si>
  <si>
    <t>Revêtement de main courante, paire</t>
  </si>
  <si>
    <t>Inclinaison électronique de l'assise</t>
  </si>
  <si>
    <t>Inclinaison électronique du dossier</t>
  </si>
  <si>
    <t>Revêtement de main courante (paire)</t>
  </si>
  <si>
    <t>30.134.011</t>
  </si>
  <si>
    <t>30.134.012</t>
  </si>
  <si>
    <t>20.118.007</t>
  </si>
  <si>
    <t>30.148.001</t>
  </si>
  <si>
    <t>30.149.001</t>
  </si>
  <si>
    <t>30.149.002</t>
  </si>
  <si>
    <t>30.149.003</t>
  </si>
  <si>
    <t>40.148.001</t>
  </si>
  <si>
    <t>40.148.002</t>
  </si>
  <si>
    <t>40.148.003</t>
  </si>
  <si>
    <t>40.148.004</t>
  </si>
  <si>
    <t>60.120.008</t>
  </si>
  <si>
    <t>90.401.100</t>
  </si>
  <si>
    <t>60.119.017</t>
  </si>
  <si>
    <t>40.128.010</t>
  </si>
  <si>
    <t>30.128.016</t>
  </si>
  <si>
    <t>Costruzione speciale: parti laterali, braccioli</t>
  </si>
  <si>
    <t>Arbeit für Übernahme bestehender BO pro 15 Min. Handrollstuhl</t>
  </si>
  <si>
    <t>10.145.100</t>
  </si>
  <si>
    <t>10.146.100</t>
  </si>
  <si>
    <t>Arbeit für Übernahme bestehender BO pro 15 Min. Elektrorollstuhl</t>
  </si>
  <si>
    <t>10.147.100</t>
  </si>
  <si>
    <t>10.148.100</t>
  </si>
  <si>
    <t>Materialkosten für Übernahme bestehender BO Handrollstuhl</t>
  </si>
  <si>
    <t>Materialkosten für Übernahme bestehender BO Elektrorollstuhl</t>
  </si>
  <si>
    <t>Châssis pour coques (fauteuil roulant) avec inclinaison de l'assise ≥ 50 degrés</t>
  </si>
  <si>
    <t>Telaio per scocche (carrozzelle) con inclinazione del sedile ≥ 50 gradi</t>
  </si>
  <si>
    <t>30.114.014</t>
  </si>
  <si>
    <t>40.117.002</t>
  </si>
  <si>
    <t>50.117.011</t>
  </si>
  <si>
    <t>60.114.014</t>
  </si>
  <si>
    <t>60.108.024</t>
  </si>
  <si>
    <t>60.108.025</t>
  </si>
  <si>
    <t>60.108.026</t>
  </si>
  <si>
    <t>60.108.027</t>
  </si>
  <si>
    <t>Consegna di carrozzelle con attrezzature speciali</t>
  </si>
  <si>
    <t>Lavori per il recupero di OrGD esistenti, carrozzella manuale, ogni 15 min.</t>
  </si>
  <si>
    <t>Lavori per il recupero di OrGD esistenti, carrozzella elettrica, ogni 15 min.</t>
  </si>
  <si>
    <t>Costo del materiale di OrGD esistenti per carrozzella manuale</t>
  </si>
  <si>
    <t>Costo del materiale di OrGD esistenti per carrozzella elettrica</t>
  </si>
  <si>
    <t>Temps de travail pour la reprise de OH existants, fauteuil roulant manuel, par période de 15 min.</t>
  </si>
  <si>
    <t>Temps de travail pour la reprise de OH existants, fauteuil roulant électrique, par période de 15 min.</t>
  </si>
  <si>
    <t>Couts du matériel pour la reprise de OH existants, fauteuil roulant manuel</t>
  </si>
  <si>
    <t>Couts du matériel pour la reprise de OH existants, fauteuil roulant électrique</t>
  </si>
  <si>
    <t>60.119.018</t>
  </si>
  <si>
    <t>60.119.019</t>
  </si>
  <si>
    <t>40.116.002</t>
  </si>
  <si>
    <t>30.114.015</t>
  </si>
  <si>
    <t>Remise de fauteuils roulants avec équipements spéciaux</t>
  </si>
  <si>
    <t>40.149.001</t>
  </si>
  <si>
    <t>60.119.020</t>
  </si>
  <si>
    <t>60.119.021</t>
  </si>
  <si>
    <t>60.119.022</t>
  </si>
  <si>
    <t>Referenz-Ziffer 10.003.000 oder 10.004.000</t>
  </si>
  <si>
    <t>Prestation de référence 10.003.000 ou 10.004.000</t>
  </si>
  <si>
    <t>Prestazione di riferimento 10.003.000 o 10.004.000</t>
  </si>
  <si>
    <t>40.118.009</t>
  </si>
  <si>
    <t>20; 30; 40; 50; 60; 70</t>
  </si>
  <si>
    <t xml:space="preserve">10.132.100, 10.133.000, 10.133.100
</t>
  </si>
  <si>
    <t>10.132.000; 10.133.000, 10.133.100</t>
  </si>
  <si>
    <t>10.132.000, 10.132.100, 10.133.100</t>
  </si>
  <si>
    <t xml:space="preserve">10.132.000, 10.132.100, 10.133.000;
</t>
  </si>
  <si>
    <t>30; 40; 50; 60; 80; 70.400; 90.400</t>
  </si>
  <si>
    <t>Die Rollstuhlpauschalen und die Rollstuhlmodelle sind untereinander nicht kumulierbar.</t>
  </si>
  <si>
    <t>20.020.000; 20.030.000; 20.040.000</t>
  </si>
  <si>
    <t>20.010.000; 20.030.000; 20.040.000</t>
  </si>
  <si>
    <t>20.010.000; 20.020.000; 20.040.000</t>
  </si>
  <si>
    <t>20.010.000; 20.020.000; 20.030.000</t>
  </si>
  <si>
    <t>20; 40; 50; 60; 80; 70.400; 90.400</t>
  </si>
  <si>
    <t>30.020.000; 30.030.000; 30.040.000</t>
  </si>
  <si>
    <t>30.010.000; 30.030.000; 30.040.000</t>
  </si>
  <si>
    <t>30.010.000; 30.020.000; 30.040.000</t>
  </si>
  <si>
    <t>30.010.000; 30.020.000; 30.030.000</t>
  </si>
  <si>
    <t>20; 30; 50; 60; 80; 70.400; 90.400</t>
  </si>
  <si>
    <t>40.020.000; 40.030.000; 40.040.000</t>
  </si>
  <si>
    <t>40.010.000; 40.030.000; 40.040.000</t>
  </si>
  <si>
    <t>40.010.000; 40.020.000; 40.040.000</t>
  </si>
  <si>
    <t>40.010.000; 40.020.000; 40.030.000</t>
  </si>
  <si>
    <t>20; 30; 40; 60; 80; 70.400; 90.400</t>
  </si>
  <si>
    <t>50.020.000; 50.030.000; 50.040.000</t>
  </si>
  <si>
    <t>50.010.000; 50.030.000; 50.040.000</t>
  </si>
  <si>
    <t>50.010.000; 50.020.000; 50.040.000</t>
  </si>
  <si>
    <t>50.010.000; 50.020.000; 50.030.000</t>
  </si>
  <si>
    <t>20; 30; 40; 50; 80; 90</t>
  </si>
  <si>
    <t>60.020.000; 60.030.000; 60.040.000</t>
  </si>
  <si>
    <t>60.010.000; 60.030.000; 60.040.000</t>
  </si>
  <si>
    <t>60.010.000; 60.020.000; 60.040.000</t>
  </si>
  <si>
    <t>60.010.000; 60.020.000; 60.030.000</t>
  </si>
  <si>
    <t>80; 90</t>
  </si>
  <si>
    <t>40;
70.131.100; 70.136.000</t>
  </si>
  <si>
    <t>40;
70.131.000; 70.136.000</t>
  </si>
  <si>
    <t>40;
70.131.000; 70.131.100</t>
  </si>
  <si>
    <t>50; 60;
70.142.000; 70.143.000</t>
  </si>
  <si>
    <t>70.141.000; 70.143.000</t>
  </si>
  <si>
    <t>70.141.000; 70.142.000</t>
  </si>
  <si>
    <t>50;
70.152.000</t>
  </si>
  <si>
    <t>80.622.000; 80.622.100</t>
  </si>
  <si>
    <t>80.621.000; 80.622.100</t>
  </si>
  <si>
    <t>80.621.000; 80.622.000</t>
  </si>
  <si>
    <t>80.631.100; 80.636.000</t>
  </si>
  <si>
    <t>80.631.000; 80.636.000</t>
  </si>
  <si>
    <t>80.631.000; 80.631.100</t>
  </si>
  <si>
    <t>80.642.000; 80.643.000;</t>
  </si>
  <si>
    <t>80.641.000; 80.643.000</t>
  </si>
  <si>
    <t>80.641.000; 80.642.000</t>
  </si>
  <si>
    <t>90.201.000; 90.221.000; 90.341.000; 90.342.000; 90.361.000</t>
  </si>
  <si>
    <t>90.101.000; 90.221.000; 90.341.000; 90.342.000; 90.361.000</t>
  </si>
  <si>
    <t>90.101.000; 90.201.000; 90.341.000; 90.342.000; 90.361.000</t>
  </si>
  <si>
    <t>90.101.000; 90.201.000; 90.221.000; 90.342.000; 90.361.000</t>
  </si>
  <si>
    <t>90.101.000; 90.201.000; 90.221.000; 90.341.000; 90.361.000</t>
  </si>
  <si>
    <t>90.101.000; ; 90.201.000; 90.221.000; 90.341.000; 90.342.000</t>
  </si>
  <si>
    <t>20; 30; 40; 50; 60; 70;
90.401.100; 90.402.000; 90.403.000; 90.411.000; 90.412.000; 90.421.000</t>
  </si>
  <si>
    <t>20; 30; 40; 50; 60; 70;
90.401.000; 90.402.000; 90.403.000; 90.411.000; 90.412.000; 90.421.000</t>
  </si>
  <si>
    <t xml:space="preserve">20; 30; 40; 50; 60; 70;
90.401.000; 90.401.100; 90.403.000; 90.411.000; 90.412.000; 90.421.000
</t>
  </si>
  <si>
    <t>20; 30; 40; 50; 60; 70;
90.401.000; 90.401.100; 90.402.000; 90.411.000; 90.412.000; 90.421.000</t>
  </si>
  <si>
    <t>20; 30; 40; 50; 60; 70; 90.100; 90.200;
90.401.000; 90.401.100; 90.402.000; 90.403.000; 90.412.000; 90.421.000</t>
  </si>
  <si>
    <t>20; 30; 40; 50; 60; 70; 90.100; 90.200;
90.401.000; 90.401.100; 90.402.000; 90.403.000; 90.411.000; 90.421.000</t>
  </si>
  <si>
    <t>20; 30; 40; 50; 60; 70; 90.100; 90.200;
90.401.000; 90.401.100; 90.402.000; 90.403.000; 90.411.000; 90.412.000</t>
  </si>
  <si>
    <t xml:space="preserve">Die Rollstuhlpauschalen und die Rollstuhlmodelle sind untereinander nicht kumulierbar.
</t>
  </si>
  <si>
    <t>Nur kumulierbar mit den Kapiteln 10, 40, 70, 90.100 und 90.200</t>
  </si>
  <si>
    <t>Fauteuils roulants électriques</t>
  </si>
  <si>
    <t>Telaio per scocche con seduta ortopedica, a partire da 20 anni</t>
  </si>
  <si>
    <t>Châssis pour coque avec orthopédie d'assise, à partir de 20 ans</t>
  </si>
  <si>
    <t>Sitzschalenuntergestelle mit Sitzorthetik, ab 20 Jahren</t>
  </si>
  <si>
    <t>Les forfaits de fauteuils roulants et les modèles de fauteuils roulants ne peuvent pas être cumulés entre eux.</t>
  </si>
  <si>
    <t>Cumulable uniquement avec les chapitres 10, 40, 70, 90.100 et 90.200</t>
  </si>
  <si>
    <t>Cumulable uniquement avec les chapitres 10, 60, 70</t>
  </si>
  <si>
    <t>I forfait per carrozzelle e i modelli di carrozzella non possono essere cumulati tra loro.</t>
  </si>
  <si>
    <t>Cumulabile esclusivamente con i capitoli 10, 40, 70, 90.100 e 90.200</t>
  </si>
  <si>
    <t>Cumulabile esclusivamente con i capitoli 10, 50, 70</t>
  </si>
  <si>
    <t>Lo schienale speciale è un'opzione soggetta a un costo aggiuntivo ed è elencata sul foglio d'ordine del fornitore per il rispettivo modello di carrozzella.
Prezzo pubblico</t>
  </si>
  <si>
    <t>Guide fisse e/o girevoli, con fissaggio del braccio o della mano
Prezzo pubblico</t>
  </si>
  <si>
    <t>Esempio: MAX Mobility - SmartDrive MX2+
Prezzo pubblico</t>
  </si>
  <si>
    <t>I "telai per scocche" (carrozzelle) corrispondono nel loro genere a carrozzelle speciali, ma se sono collegati ad un adattamento delle scocche, subentra il prezzo pubblico.
Prezzo pubblico</t>
  </si>
  <si>
    <t>Regeltyp</t>
  </si>
  <si>
    <t>Zusatz</t>
  </si>
  <si>
    <t>Master_Nr</t>
  </si>
  <si>
    <t>Typ_Master</t>
  </si>
  <si>
    <t>Slave_Nr</t>
  </si>
  <si>
    <t>Typ_Slave</t>
  </si>
  <si>
    <t>Beschreibung_DE</t>
  </si>
  <si>
    <t>Beschreibung_FR</t>
  </si>
  <si>
    <t>Beschreibung_IT</t>
  </si>
  <si>
    <t>Exklusion</t>
  </si>
  <si>
    <t>Invacare - Action 3 Junior - Invacare</t>
  </si>
  <si>
    <t>R82 - Panther - R82 A/S, Dänemark</t>
  </si>
  <si>
    <t>70.345.000</t>
  </si>
  <si>
    <t>Dynamische Armauflage</t>
  </si>
  <si>
    <t>80.646.000</t>
  </si>
  <si>
    <t>Accoudoir dynamique</t>
  </si>
  <si>
    <t>Bracciolo dinamico</t>
  </si>
  <si>
    <t>Nur kumulierbar mit den Kapiteln 10, 20, 70, 90.100 und 90.200</t>
  </si>
  <si>
    <t>Cumulabile esclusivamente con i capitoli 10, 20, 70, 90.100 et 90.200</t>
  </si>
  <si>
    <t>Cumulable uniquement avec les chapitres 10, 20, 70, 90.100 et 90.200</t>
  </si>
  <si>
    <t>Nur kumulierbar mit den Kapiteln 10, 30, 70, 90.100 und 90.200</t>
  </si>
  <si>
    <t>Cumulable uniquement avec les chapitres 10, 30, 70, 90.100 et 90.200</t>
  </si>
  <si>
    <t>Cumulabile esclusivamente con i capitoli 10, 30, 70, 90.100 et 90.200</t>
  </si>
  <si>
    <t>Cumulabile esclusivamente con i capitoli 10, 40, 70, 90.100 et 90.200</t>
  </si>
  <si>
    <t>Nur kumulierbar mit den Kapiteln 10, 50, 70, 90.100 und 90.200</t>
  </si>
  <si>
    <t>Cumulabile esclusivamente con i capitoli 10, 50, 70, 90.100 et 90.200</t>
  </si>
  <si>
    <t>Cumulable uniquement avec les chapitres 10, 50, 70, 90.100 et 90.200</t>
  </si>
  <si>
    <t xml:space="preserve">Die Entschädigung der Wegspesen richtet sich nach den Bemerkungen zum Tarif.
Die Wegpauschalen beinhalten die Hin- und Rückreise.
Werden auf derselben Fahrt mehrere Klienten versorgt, muss die Wegpauschale anteilsmässig verrechnet werden.
</t>
  </si>
  <si>
    <t>La rémunération pour les frais de déplacement est basée sur les remarques concernant le tarif.
Les frais de déplacement comprennent le voyage aller-retour.
Si plusieurs clients sont fournis lors d'un même voyage, le montant forfaitaire doit être facturé au prorata.</t>
  </si>
  <si>
    <t>Révision selon les instructions du fabricant ; Prestation statistique ;
Cumulable uniquement avec le chapitre 80</t>
  </si>
  <si>
    <t>Spezial-Rollstühle nach Behinderungsgrad (BG)</t>
  </si>
  <si>
    <t>Carrozzelle speciali secondo  grado di disabilità (GD)</t>
  </si>
  <si>
    <t>Elektro-Rollstühle nach Behinderungsgrad (BG)</t>
  </si>
  <si>
    <t xml:space="preserve">Allgemeine Anforderungen
- An unterschiedliche Behinderungen und Körpergrössen anpassbar
- Ausbaubar durch vielfältiges Zubehör. (Baukastensystem)
- Dadurch speziell geeignet für Wiedereinsatz und progrediente Erkrankungen
- Bedienteil höheneinstellbar, wegschwenkbar und einstellbar im Abstand zur Rückenlehne
Anforderungen an die Sitz-/Rücken-/Kopfeinheit
- Sitzbreite und Sitztiefe anpassbar 
- Gepolsterter Sitz oder einfaches Sitzkissen
- Gepolsterter Rücken
- Gepolsterte, höheneinstellbare Armauflagen
- Seitenteile und Armauflagen abnehmbar oder wegklappbar
- Sitzkantelung, Rückenverstellung (elektrisch) und Kopfstütze (Standard) muss optional erhältlich sein
Anforderungen an das Fahrwerk
- Schiebemöglichkeit durch Entriegelung des Antriebssystems
- Wahlweise Montage des Bediengeräts auf der rechten oder linken Seite
- Bedienteil höheneinstellbar, wegschwenkbar und einstellbar im Abstand zur Rückenlehne
- Sicherungseinrichtung gegen unbefugte Benutzung
- Transporthalterung optional erhältlich (Crash-Test)
- Bereifung wahlweise Luft oder pannensicher
- Fahrwerk gefedert
Anforderungen an die Elektronik
- Min. 3 Fahrstufen, unabhängig voneinander programmierbar
- Min. 5 Parameter einstellbar pro Fahrstufe
- Fehlerdiagnostik möglich
- Batteriekontrollanzeige
- Wartungsfreundliches Steuerungssystem (einfaches Ersetzen von Modulen und Kabel)
- Ansteuerung von mind. 3 elektrischen Verstellungen möglich
- Alle gängigen Sondersteuerungen ansteuerbar
- Batteriekapazität mind. 60 Amp/h
- Powermodul von mind. 90 Amp
- Geschwindigkeit 10 km/h
- Strassenbeleuchtung
</t>
  </si>
  <si>
    <t xml:space="preserve">Caractéristiques de conception
- Adaptable à différents handicaps et tailles de corps
- Extensible par une large gamme d'accessoires (système modulaire)
- Particulièrement approprié pour la réutilisation et les maladies progressives
- Boîtier de commande réglable en hauteur, rabattable et possibilité de régler la distance au dossier
Exigences à l'unité d’assise
- Largeur et profondeur d'assise réglable
- Assise rembourrée ou coussin d'assise simple
- Dossier rembourré
- Accoudoirs rembourrés et réglables en hauteur
- Protège vêtements et accoudoirs amovibles ou rabattables
Exigences au train roulant
- Possibilité de pousser le FRE par débrayage des moteurs
- Possibilité de montage du boitier de commande à gauche ou à droite
- Boitier de commande réglable en hauteur, rabattable et possibilité de régler la distance au dossier
- Dispositif de sécurité contre utilisation non autorisé
- Fixation pour voitures en option (Crash-Test)
- Pneus pleins ou à air à choix
- Châssis avec amortisseurs
Exigences électroniques
- Minimum 3 programmes de conduite, programmables indépendamment
- Minimum de 5 paramètres ajustables par programme de conduite
- Diagnostic d'erreur possible
- Indicateur de batterie
- Système de contrôle facile à entretenir (remplacement simple des modules et des câbles)
- Modules de commande d'au moins 3 réglages électriques possibles
- Tous les "commandes spéciales" courantes peuvent être contrôlées
- Capacité de la batterie au moins 60 Amp/h
- Powermodule d'au moins 90 Amp
- Vitesse 10 km/h
- Éclairage
</t>
  </si>
  <si>
    <t>Carrozzelle elettriche secondo  Grado di Disabilità (GD)</t>
  </si>
  <si>
    <t xml:space="preserve">Requisiti generali
- Adattabile alla disabilità ed alla costituzione fisica
- Ampliabile grazie a numerosi accessori (sistema modulare)
- Particolarmente adatta per il riutilizzo e per malattie progressive
- Pannello di controllo regolabile in altezza, girevole e regolabile in distanza dallo schienale
Requisiti dell'unità di seduta
- Larghezza e profondità della seduta regolabili
- Seduta imbottita o cuscino semplice
- Schienale imbottito
- Braccioli imbottiti e regolabili in altezza
- Protezioni laterali e/o braccioli smontabili o ripieghevoli
Requisiti del telaio
- Possibilità di spingere la carrozzella disattivando il sistema di trazione
- Montaggio del modulo di comando a destra o a sinistra
- Modulo di comando spostabile in altezza, di lato e distanza dallo schienale regolabile
- Dispositivo di sicurezza contro l'uso non autorizzato
- Supporto per il trasporto ottenibile come opzione (crash test)
- Pneumatici ad aria o a prova di foratura
- Telaio con sospensioni
Esigenze poste all'elettronica
- Almeno 3 modalità di marcia programmabili indipendentemente
- Almeno 5 parametri regolabili per modalità di marcia
- Diagnostica errori possibile
- Indicatore di carica della batteria
- Sistema di controllo di facile manutenzione (sostituzione semplice di moduli e cavi)
- Possibilità di controllare almeno 3 regolazioni elettriche
- Tutti i comandi speciali usuali controllabili
- Capacità della batteria almeno 60 Ah
- Batteria a capacità elevata di almeno 90 Ah
- Velocità 10 km/h
- Sistema di illuminazione
</t>
  </si>
  <si>
    <t>Greifreifenüberzug (Paar)</t>
  </si>
  <si>
    <t>Beinstützen Kniewinkel einstellbar, elektrisch, inkl. Wadenplatte (Paar)</t>
  </si>
  <si>
    <t>Beinstützen Kniewinkel einstellbar (swing-away), mechanisch, inkl. Wadenplatte (Stück)</t>
  </si>
  <si>
    <t>Poggiagambe (swing-away), angolo del ginocchio con regolazione meccanica e poggia polpaccio incluso (pezzo)</t>
  </si>
  <si>
    <t>Poggiagambe, angolo del ginocchio con regolazione elettrica e poggia polpaccio incluso (paio)</t>
  </si>
  <si>
    <t>Prezzo pubblico
Cumulabile esclusivamente con i capitoli 10, 50, 70, 90.100 e 90.200</t>
  </si>
  <si>
    <t>Repose-pieds réglables (swing-away) , mécanique, appui mollet inclus (pièce)</t>
  </si>
  <si>
    <t>Repose-pieds réglable, électrique, appui mollet inclus (paire)</t>
  </si>
  <si>
    <t>Sangles de fixation rembourrée (pièce) / rembourrages (paire) : Pied-jambe</t>
  </si>
  <si>
    <t>Sangle de fixation rembourrée (pièce) / rembourrages (paire) : Genou-cuisse</t>
  </si>
  <si>
    <t>Sangle de fixation rembourrée (pièce) / rembourrages (paire) : Bassin</t>
  </si>
  <si>
    <t>Sangle de fixation rembourrée (pièce) / rembourrages (paire) : Tronc-bras</t>
  </si>
  <si>
    <t>È obbligatoria una prescrizione medica per la fornitura di opzioni relative alla disabilità.
Cumulabile esclusivamente con i capitoli 10, 80 e 90</t>
  </si>
  <si>
    <t>La remise d'options selon handicap nécessite une prescription médicale
Cumulable uniquement avec les chapitres 10, 80 et 90</t>
  </si>
  <si>
    <t>Für Abgabe von Behinderungsbedingten Optionen ist das Vorliegen einer ärztlichen Verordnung zwingend.
Nur kumulierbar mit den Kapiteln 10, 80 und 90</t>
  </si>
  <si>
    <t>Imbottitura dello schienale fissata tramite velcro allo schienale senza elemento esterno con guida laterale più grande di 10 cm
Prezzo pubblico</t>
  </si>
  <si>
    <t>Come "Telaio per scocche (carrozzella) con inclinazione del sedile maggiore o uguale a 50 gradi" si intendono carrozzelle simili per tipologia alle carrozzelle speciali. L'allestimento può essere dotato di un cuscino di seduta e di uno speciale schienale.
Prezzo pubblico</t>
  </si>
  <si>
    <t>Carrozzella verticalizzante o sistema Lift</t>
  </si>
  <si>
    <t>Alla voce 90.421.000 possono essere fornite e fatturate solo le carrozzelle elettriche che non corrispondono alla definizione di carrozzelle elettriche ai sensi del capitolo 60. Si tratta di carrozzelle elettriche progettate specificamente per essere utilizzate solo su terreni accidentati. I modelli di carrozzelle inclusi nel capitolo 60 non possono essere fatturati alla voce 90.421.000. I modelli di carrozzelle destinate a un uso specifico su terreni accidentati non sono elencati nel capitolo 60. Non è possibile essere elencati in due capitoli contemporaneamente.
Prezzo pubblico
Cumulabile esclusivamente con i capitoli 10 e 80</t>
  </si>
  <si>
    <t>30.150.001</t>
  </si>
  <si>
    <t>30.150.002</t>
  </si>
  <si>
    <t>30.150.003</t>
  </si>
  <si>
    <t>30.150.004</t>
  </si>
  <si>
    <t>40.150.001</t>
  </si>
  <si>
    <t>40.150.002</t>
  </si>
  <si>
    <t>40.150.003</t>
  </si>
  <si>
    <t>40.150.004</t>
  </si>
  <si>
    <t>40.150.005</t>
  </si>
  <si>
    <t>40.150.006</t>
  </si>
  <si>
    <t>60.133.007</t>
  </si>
  <si>
    <t>Pour la remise d'une propulsion à une main , les  forfaits selon la catégorie de fauteuil roulant s'appliquent dans le cadre d'un nouvel appareillage ou d'un appareillage suivant ; Prix public</t>
  </si>
  <si>
    <t>Invacare - Rea Clematis Pro 1+5 - Invacare</t>
  </si>
  <si>
    <t>50.134.002</t>
  </si>
  <si>
    <t>Dynamische Sitzeinheit komplett oder nur dynamische Komponenten (Sitz, Rücken oder Beinstützen)</t>
  </si>
  <si>
    <t>Assise dynamique complète ou uniquement des éléments dynamiques (assise, dossier ou repose-jambes)</t>
  </si>
  <si>
    <t>40.150.007</t>
  </si>
  <si>
    <t>Unità di seduta dinamica completa o solamente elementi dinamici (sedile, schienale o poggiagambe)</t>
  </si>
  <si>
    <t>30.151.001</t>
  </si>
  <si>
    <t>20.104.008</t>
  </si>
  <si>
    <t>30.115.003</t>
  </si>
  <si>
    <t>40.115.008</t>
  </si>
  <si>
    <t>60.119.023</t>
  </si>
  <si>
    <t>60.152.001</t>
  </si>
  <si>
    <t>Bezeichnung Slave</t>
  </si>
  <si>
    <t>20; 30; 40; 50; 60; 70; 90;
10.001.000; 10.002.000; 10.003.000; 10.020.000; 10.021.000; 10.031.000; 10.141.000; 10.142.000; 10.145.000; 10.146.000</t>
  </si>
  <si>
    <t>20; 30; 40; 50; 60; 70; 90;
10.001.000; 10.002.000; 10.003.000; 10.004.000; 10.030.000; 10.031.000; 10.143.000; 10.144.000; 10.145.000; 10.146.000</t>
  </si>
  <si>
    <t>20; 30; 40; 50; 60; 70; 90;
10.001.000; 10.002.000; 10.003.000; 10.004.000; 10.141.000; 10.142.000; 10.143.000; 10.144.000</t>
  </si>
  <si>
    <t>20; 30; 40; 50; 60; 70, 80.500; 80.550;
10.001.000; 10.002.000; 10.004.000; 10.020.000; 10.021.000; 10.031.000</t>
  </si>
  <si>
    <t>80; 10.140;
10.002.000; 10.003.000; 10.004.000; 10.020.000; 10.021.000; 10.030.000; 10.031.000</t>
  </si>
  <si>
    <t>80; 10.140;
10.001.000; 10.003.000; 10.004.000; 10.020.000; 10.021.000; 10.030.000; 10.031.000</t>
  </si>
  <si>
    <t>Bezeichnung Master</t>
  </si>
  <si>
    <t>chapitre</t>
  </si>
  <si>
    <t>capitolo</t>
  </si>
  <si>
    <t>La remunerazione per le indennità di trasferta si basa alle osservazioni sul tariffario.
L'indennità di trasferta comprende il viaggio di andata e ritorno.
Se sul tragitto vengono visitati diversi clienti, l'indennità di trasferta deve essere ripartita equamente sui diversi clienti.</t>
  </si>
  <si>
    <t>Statistische Leistung; 
Nur kumulierbar mit Kapitel 80</t>
  </si>
  <si>
    <t>Statistische Leistung; Revision gemäss Herstellerangaben; 
Nur kumulierbar mit Kapitel 80</t>
  </si>
  <si>
    <t>Publikumspreis 
Nur kumulierbar mit den Kapiteln 10, 50, 70, 90.100 und 90.200</t>
  </si>
  <si>
    <t>Der Rücken ist eine aufpreispflichtige Option auf dem Bestellblatt des Lieferanten für das jeweilige Rollstuhlmodell. 
Publikumspreis</t>
  </si>
  <si>
    <t>Führungen fix u/o drehbar inkl. Arm- Handfixierung  
Publikumspreis</t>
  </si>
  <si>
    <t>Am Velcrorücken befestigtes Rückenkissen ohne Aussenschale mit seitlicher Führung grösser als 10 cm 
Publikumspreis</t>
  </si>
  <si>
    <t>Bei der Abgabe eines Einhandantriebs gelten im Rahmen einer Neu- oder Folgeversorgung die Rollstuhlpauschalen gemäss Rollstuhlkategorie. 
Publikumspreis</t>
  </si>
  <si>
    <t>Beispiel: MAX Mobility - SmartDrive MX2+ 
Publikumspreis</t>
  </si>
  <si>
    <t>Unter Sitzschalenuntergestelle werden Rollstühle verstanden, welche in ihrer Art Spezialrollstühlen entsprechen, welche jedoch mit einer Sitzschalenversorgung verbunden sind. 
Publikumspreis</t>
  </si>
  <si>
    <t>Unter Sitzschalenuntergestelle mit Sitzkantelung grösser oder gleich 50 Grad werden Rollstühle verstanden, welche in ihrer Art Spezialrollstühlen entsprechen. Die Versorgung kann mit einem Sitzkissen und einem Spezialrücken ausgestattet werden. 
Publikumspreis</t>
  </si>
  <si>
    <t>Unter der Position 90.411.000 können nur Elektrorollstühle abgegeben werden, welche nicht den Definitionskriterien der Elektrorollstühle des Kapitels 60 entsprechen. Dabei handelt es sich um einfache Elektrorollstühle für den hauptsächlichen Einsatz im Innenbereich oder den beschränkten Einsatz im Aussenbereich (z.B. faltbare Elektrorollstühle); 
Publikumspreis</t>
  </si>
  <si>
    <t>Unter der Position 90.421.000 können nur Elektrorollstühle abgegeben und abgerechnet werden, welche nicht den Definitionskriterien der Elektrorollstühle des Kapitels 60 entsprechen. Dabei handelt es sich um Elektrorollstühle, welche spezifisch nur für die Benutzung im unwegsamen Gelände vorgesehen sind. Rollstuhlmodelle, die unter Kapitel 60 gelistet sind, können nicht über die Ziffer 90.421.000 abgerechnet werden. Rollstuhlmodelle für eine spezifische Benutzung im unwegsamen Gelände werden nicht im Kapitel 60 gelistet. Eine Listung in zwei Kapiteln gleichzeitig ist nicht möglich. 
Publikumspreis 
Nur kumulierbar mit den Kapiteln 10 und 80</t>
  </si>
  <si>
    <t>Seuls les fauteuils roulants électriques ne répondant pas aux critères de définition des fauteuils roulants électriques du chapitre 60 peuvent être remis et facturés sous la position 90.421.000. Il s'agit de fauteuils roulants électriques spécifiquement conçus pour être utilisés uniquement sur des terrains impraticables. Les modèles de fauteuils roulants figurant au chapitre 60 ne peuvent pas être facturés sous le numéro 90.421.000. Les modèles de fauteuils roulants destinés à une utilisation spécifique en terrain accidenté ne sont pas répertoriés au chapitre 60. Il n'est pas possible de figurer dans deux chapitres à la fois. 
Prix public 
Cumulable uniquement avec les chapitres 10 et 80</t>
  </si>
  <si>
    <t>Sous la position 90.411.000, seuls les fauteuils roulants électriques qui ne répondent pas aux critères de définition des fauteuils roulants électriques du chapitre 60 peuvent être fournis. Il s'agit de simples fauteuils roulants électriques destinés principalement à un usage intérieur ou à un usage extérieur limité (par exemple, les fauteuils roulants électriques pliables) ; 
Prix du public</t>
  </si>
  <si>
    <t>Par « châssis pour coques (fauteuils roulants) avec une inclinaison du siège de 50 degrés ou plus », on entend des fauteuils roulants qui équivalent dans leur genre à des fauteuils roulants spéciaux. L'appareillage peut être équipé d'un coussin d'assise et d'un dossier spécial. 
Prix public</t>
  </si>
  <si>
    <t>Les « châssis pour coques » (fauteuils roulants), correspondent dans leur genre aux fauteuils roulants spéciaux, mais sont reliés à une adaptation de coques de siège. 
Prix public</t>
  </si>
  <si>
    <t>Exemple : MAX Mobility - SmartDrive MX2+ 
Prix public</t>
  </si>
  <si>
    <t>Rembourrage de dossier fixé par velcro au dossier sans élément externe avec un guide latéral plus grand que 10 cm 
Prix public</t>
  </si>
  <si>
    <t>Guides fixes et/ou rotatives, avec fixation des bras et des mains 
Prix public</t>
  </si>
  <si>
    <t>Le dossier est une option soumise à un supplément sur la fiche de commande du fournisseur pour le modèle de fauteuil roulant concerné. 
Prix public</t>
  </si>
  <si>
    <t>Prix public 
Cumulable uniquement avec les chapitres 10, 50, 70, 90.100 et 90.200</t>
  </si>
  <si>
    <t>Prestation statistique ; 
Cumulable uniquement avec le chapitre 80</t>
  </si>
  <si>
    <t>Prestazione statistica; 
Cumulabile esclusivamente con il capitolo 80</t>
  </si>
  <si>
    <t>Prestazione statistica;  Check up di controllo secondo le istruzioni del produttore; 
Cumulabile esclusivamente con il capitolo 80</t>
  </si>
  <si>
    <t>Imbottitura dello schienale fissata tramite velcro allo schienale senza elemento esterno con guida laterale più grande di 10 cm</t>
  </si>
  <si>
    <t>Guide fisse e/o girevoli, con fissaggio del braccio o della mano</t>
  </si>
  <si>
    <t>Rembourrage de dossier fixé par velcro au dossier sans élément externe avec un guide latéral plus grand que 10 cm</t>
  </si>
  <si>
    <t>Le dossier est une option soumise à un supplément sur la fiche de commande du fournisseur pour le modèle de fauteuil roulant concerné</t>
  </si>
  <si>
    <t>Guides fixes et/ou rotatives, avec fixation des bras et des mains</t>
  </si>
  <si>
    <t>50.117.012</t>
  </si>
  <si>
    <t>30.114.016</t>
  </si>
  <si>
    <t>30.153.001</t>
  </si>
  <si>
    <t>30.153.002</t>
  </si>
  <si>
    <t>60.152.002</t>
  </si>
  <si>
    <t>50.107.004</t>
  </si>
  <si>
    <t>10.147.010</t>
  </si>
  <si>
    <t>10.148.010</t>
  </si>
  <si>
    <t>Forfait per piccolo materiale e prodotti di pulizia per carrozzelle manuali</t>
  </si>
  <si>
    <t>Forfait per piccolo materiale e prodotti di pulizia per carrozzelle elettriche</t>
  </si>
  <si>
    <t>Aufricht- oder Liftfunktion für Elektrorollstühle</t>
  </si>
  <si>
    <t>70.375.000</t>
  </si>
  <si>
    <t>80.675.000</t>
  </si>
  <si>
    <t>70.131.500</t>
  </si>
  <si>
    <t>Fatturabile secondo le osservazioni sul tariffario. 
Limitazione: massimo 90 giorni</t>
  </si>
  <si>
    <t>Fatturabile secondo le osservazioni sul tariffario. Proroga solo previa consultazione con l'assicuratore. Applicabile solo nel settore dell'AINF e dell'AM. 
Limitazione: massimo 90 giorni</t>
  </si>
  <si>
    <t>Facturable selon les remarques concernant le tarif. 
Limitation : maximum 90 jours</t>
  </si>
  <si>
    <t>Facturable selon les remarques concernant le tarif ; prolongation uniquement après consultation préalable de l'assureur. Applicable uniquement aux secteurs AA et AM. 
Limitation : maximum 90 jours</t>
  </si>
  <si>
    <t>Abrechenbar gemäss Bemerkungen zum Tarif. 
Limitation: maximal 90 Tage</t>
  </si>
  <si>
    <t>Abrechenbar gemäss Bemerkungen zum Tarif; Verlängerung nur nach vorgängiger Absprache mit dem Kostenträger. Gilt nur für UV und MV. 
Limitation: maximal 90 Tage</t>
  </si>
  <si>
    <t>80.699.000</t>
  </si>
  <si>
    <t>40.107.006</t>
  </si>
  <si>
    <t>Abzug für Rückenplatten bei Kinderrollstühlen</t>
  </si>
  <si>
    <t>Alle Entsorgungs- und Recyclingaufwände, die sich aus Reparaturen, Nachrüstungen oder Revisionen ergeben sowie die Entsorgung von Teilen, Abfällen und/oder anderem Material, fallen in die Verantwortung des Leistungserbringers. Eine Weiterverrechnung dieser Kosten zulasten des Kostenträgers und/oder der versicherten Person ist nicht zulässig.</t>
  </si>
  <si>
    <t>Zubehör für Rollstuhl-Sonderversorgungen</t>
  </si>
  <si>
    <t>30.105.006</t>
  </si>
  <si>
    <t>30.134.013</t>
  </si>
  <si>
    <t>60.154.001</t>
  </si>
  <si>
    <t>60.154.002</t>
  </si>
  <si>
    <t>60.154.003</t>
  </si>
  <si>
    <t>40.134.005</t>
  </si>
  <si>
    <t>40.105.001</t>
  </si>
  <si>
    <t>40.107.007</t>
  </si>
  <si>
    <t>60.118.009</t>
  </si>
  <si>
    <t>60.118.010</t>
  </si>
  <si>
    <t>Forfait pour petit matériel et matériel de nettoyage – fauteuil roulant électrique</t>
  </si>
  <si>
    <t>Déduction pour les plaques dorsales sur les fauteuils roulants pour enfants</t>
  </si>
  <si>
    <t>Cette déduction doit être appliquée lorsqu’un fauteuil roulant pour enfant est équipé d’un soutien dorsal orthopédique selon le tarif ASTO, nécessitant une coque dorsale externe ou une plaque d’intégration fabriquée sur mesure.
La coque dorsale externe ou la plaque d’intégration nécessaire, fabriquée sur mesure, doit être indiquée dans le devis conformément au tarif ASTO.
Si un dossier inclus dans le forfait de base suffit pour assurer le soutien dorsal orthopédique, aucune déduction ne sera effectuée dans le devis selon la convention tarifaire pour fauteuils roulants, et aucune coque dorsale externe ni plaque d’intégration ne sera mentionnée dans le devis selon le tarif ASTO.</t>
  </si>
  <si>
    <t>Detrazione per schienale speciale per carrozzella per bambini</t>
  </si>
  <si>
    <t>Valable pour les accessoires qui ne sont pas répertoriés dans le chapitre 80.600 (par exemple, tube de dossier avec inclinaison lombaire ou adaptateur de carrossage selon le bulletin de commande du fabricant/importateur)
Prix public</t>
  </si>
  <si>
    <t>Gilt für Zubehör, welches nicht im Kapitel 80.600 aufgeführt ist (z. B. Rückenrohr mit Lumbalknick oder Radsturzadapter gemäss Bestellformular des Herstellers/Importeurs)
Publikumspreis</t>
  </si>
  <si>
    <t>Accessori per carrozzelle con attrezzature speciali</t>
  </si>
  <si>
    <t>Funzione di verticalizzazione/elevazione per carrozzelle elettriche</t>
  </si>
  <si>
    <t>Valido per gli accessori non elencati nel capitolo 80.600 (ad esempio, tubo dello schienale con inclinazione lombare o adattatore di campanatura  secondo il modulo d'ordine del produttore/importatore)
Prezzo al pubblico</t>
  </si>
  <si>
    <t>Tous les frais liés à l’élimination et au recyclage résultant de réparations, de modifications ou de révisions, ainsi que l’élimination de pièces, de déchets et/ou d’autres matériaux, sont à la charge du prestataire de services. Une refacturation de ces coûts à l'organisme payeur ou à la personne assurée n’est pas autorisée.</t>
  </si>
  <si>
    <t>Accessoires pour fauteuils roulants avec équipements spéciaux</t>
  </si>
  <si>
    <t>Tutti i costi relativi allo smaltimento e al riciclaggio derivanti da riparazioni, modifiche o revisioni, nonché lo smaltimento di parti, rifiuti e/o altri materiali, sono a carico del fornitore delle prestazioni. Non è con-sentito addebitare tali costi all'ente assicuratore o alla persona assicurata.</t>
  </si>
  <si>
    <t>Dieser Abzug muss angewendet werden, wenn bei einem Kinderrollstuhl eine orthopädische Rückenbettung gemäss SVOT-Tarif zum Einsatz kommt, bei der eine individuell angefertigte Rückenaussenschale oder Einbauplatte erforderlich ist.
Die notwendige, individuell angefertigte Rückenaussenschale oder Einbauplatte ist im Kostenvoranschlag gemäss SVOT-Tarif aufzuführen.
Ist zur «Aufnahme der orthopädischen Rückenbettung» ein in der Grundpauschale eingerechneter Rücken ausreichend, wird auf dem Kostenvoranschlag gemäss Rollstuhl-Tarifvertrag kein Abzug gemacht und im Kostenvoranschlag gemäss SVOT-Tarif keine Rückenaussenschale oder Einbauplatte aufgeführt.</t>
  </si>
  <si>
    <t>La detrazione deve essere applicata nel caso in cui una carrozzella per bambini viene dotata di un supporto ortopedico per la schiena che richiede componenti personalizzati, come una scocca dorsale esterna o una piastra di montaggio su misura. In questi casi, la realizzazione su misura di tali componenti deve essere chiaramente indicata nel preventivo, in conformità con quanto previsto dal tariffario ASTO.
Se invece lo schienale incluso nel forfait di base della carrozzella è sufficiente a garantire il necessario supporto ortopedico per la schiena, non si applica alcuna detrazione nel preventivo secondo la convenzione tariffaria per carrozzella. In questo caso, nel preventivo non deve essere menzionato né una scocca dorsale esterna né una piastra di montaggio secondo la tariffa ASTO, poiché non sono richiesti adattamenti personalizzati.</t>
  </si>
  <si>
    <t>Forfait pour petit matériel et matériel de nettoyage – fauteuil roulant manuel</t>
  </si>
  <si>
    <t>50; 60;
70.122.000; 70.122.100</t>
  </si>
  <si>
    <t>20; 30; 40;
70.121.000; 70.122.000</t>
  </si>
  <si>
    <t>Fonction de redressement ou de levage pour fauteuils roulants électriques</t>
  </si>
  <si>
    <t>10.142.000; 10.144.000; 10.146.000; 10.146.100; 10.148.000; 10.148.010; 10.148.100</t>
  </si>
  <si>
    <t>10.141.000; 10.143.000; 10.145.000; 10.145.100; 10.147.000; 10.147.010; 10.147.100</t>
  </si>
  <si>
    <t>Pauschale für Klein- und Reinigungsmaterial Handrollstuhl</t>
  </si>
  <si>
    <t>Pauschale für Klein- und Reinigungsmaterial Elektrorollstuhl</t>
  </si>
  <si>
    <t>50.108.012x</t>
  </si>
  <si>
    <t>60.154.004</t>
  </si>
  <si>
    <t>60.154.005</t>
  </si>
  <si>
    <t>50; 60
70.121.000; 70.122.100</t>
  </si>
  <si>
    <t>S'applique uniquement aux fauteuils roulants électriques et aux fauteuils roulants spéciaux</t>
  </si>
  <si>
    <t>60.145.004</t>
  </si>
  <si>
    <t>30.136.005</t>
  </si>
  <si>
    <t>30.114.017</t>
  </si>
  <si>
    <t>30.114.018</t>
  </si>
  <si>
    <t>30.104.002</t>
  </si>
  <si>
    <t>30.121.018</t>
  </si>
  <si>
    <t>30.153.003</t>
  </si>
  <si>
    <t>40.149.002</t>
  </si>
  <si>
    <t>40.121.007</t>
  </si>
  <si>
    <t>60.118.011</t>
  </si>
  <si>
    <t>60.118.012</t>
  </si>
  <si>
    <t>60.154.006</t>
  </si>
  <si>
    <t>Regel aufgehoben</t>
  </si>
  <si>
    <t>Darf nur einmal pro Reparatur in Rechnung gestellt werden</t>
  </si>
  <si>
    <t>Facturable qu'une seule fois par réparation</t>
  </si>
  <si>
    <t>Fatturabile una sola volta per ogni riparazione</t>
  </si>
  <si>
    <t>In caso di necessità urgente, può essere consegnata a noleggio una carrozzella, come soluzione temporanea per un massimo di 90 giorni fino alla consegna del mezzo definitivo. Il noleggio può essere fatturato alle istituzioni sociali federali, conformemente alle corrispondenti posizioni tariffarie.
Nei settori AINF e AM, questa limitazione non si applica se il noleggio della carrozzella è previsto per un periodo limitato durante una fase medicalmente necessaria (cure post-operatorie, immobilizzazione, ecc.) e a condizione che la persona assicurata non sia permanentemente dipendente da una carrozzella. Il periodo di noleggio si basa sulla prescrizione medica rilasciata dal medico curante. Se il noleggio supera i 90 giorni, una richiesta giustificata di proroga del periodo di noleggio deve essere presentata in anticipo all'assicuratore responsabile.
È responsabilità del proprietario di assicurarsi che la carrozzella a noleggio venga restituita in tempo previsto.</t>
  </si>
  <si>
    <t>Gilt auch für Mountainbikeräder
Voraussetzung: schriftliche Begründung sowie  Rücksprache mit dem zuständigen Versicherer
Publikumspreis</t>
  </si>
  <si>
    <t>S'applique également pour les roues de VTT
Condition préalable : justification par écrit et consultation de l'assureur compétent
Prix public</t>
  </si>
  <si>
    <t>Vale anche per le ruote da mountain bike
Condizioni: motivazione scritta e consultazione con l'assicuratore competente
Prezzo pubblico</t>
  </si>
  <si>
    <t>Versorgungen mit speziellen Rollstühlen, welche nicht gemäss Kapitel 20, 30, 40, 50 und 60 kategorisiert/pauschaliert sind.
Die Vergütung von Rollstuhl-Sonderversorgungen richtet sich nach der spezifischen Offerte gemäss Publikumspreisen. Für die Abrechnung von Zubehör und der behinderungsbedingten Optionen für Rollstuhl-Sonderversorgungen sind die Positionen aus dem Kapitel 80 (Publikumspreise) zu verwenden.
Nur kumulierbar mit den Kapiteln 10, 80 und 90</t>
  </si>
  <si>
    <t>Fournitures de fauteuils roulants spéciaux qui ne sont pas classés par catégorie / forfait selon les chapitres 20, 30, 40, 50 et 60
La rémunération des équipements spéciaux de fauteuils roulants est basée sur l'offre spécifique conformément aux prix publics. 
Les prestations du chapitre 80 (Prix publics) doivent être utilisés pour la facturation des accessoires et des options de handicap pour les équipements spéciaux pour fauteuil roulant.
Cumulable uniquement avec les chapitres 10, 80 et 90</t>
  </si>
  <si>
    <t>Forniture di carrozzelle speciali che non sono raffigurate nelle categorie o nei forfait secondo i capitoli 20, 30, 40, 50 e 60.
Il rimborso delle forniture di carrozzelle si basa sull'offerta specifica in base ai prezzi al pubblico. Le prestazioni del capitolo 80 (Prezzi al pubblico) devono essere utilizzate per la fatturazione gli accessori e le opzioni relative alla disabilità per gli allestimenti speciali di carrozzelle.
Cumulabile esclusivamente con i capitoli 10, 80 e 90</t>
  </si>
  <si>
    <t>Unter der Position 90.412.000 können nur Elektrorollstühle abgegeben werden, welche nicht den Definitionskriterien der Elektrorollstühle des Kapitel 60 entsprechen. Dabei handelt es sich um Elektrorollstühle, welche aufgrund der speziellen Masse des Fahrgestells (keine 60-Amp/h-Batterie verbaubar) nicht im Kapitel 60 gelistet werden können. Versicherte Personen, welche mit einem solchen Rollstuhl versorgt werden sollen, können nicht mit einem Rollstuhl aus dem Kapitel 60 versorgt werden.
Publikumspreis 
Nur kumulierbar mit den Kapiteln 10 und 80
Gilt nicht für faltbare Elektrorollstühle (vgl. Ziffer 90.411.000).</t>
  </si>
  <si>
    <t>Sous la position 90.412.000, seuls les fauteuils roulants électriques qui ne répondent pas aux critères de définition des fauteuils roulants électriques du chapitre 60 peuvent être remis. Il s'agit de fauteuils roulants électriques qui ne peuvent pas être répertoriés dans le chapitre 60 en raison des dimensions spéciales du châssis (aucune batterie de 60 Ah ne peut être installée). Les personnes assurées qui doivent être équipées d'un tel fauteuil roulant ne peuvent pas être équipées d'un fauteuil roulant du chapitre 60.
Prix du public 
Cumulable uniquement avec les chapitres 10 et 80
Ne s'applique pas aux fauteuils roulants électriques pliables (voir position 90.411.000).</t>
  </si>
  <si>
    <t>Alla voce 90.412.000 possono essere fornite solo carrozzelle elettriche che non soddisfano i criteri di definizione delle carrozzelle elettriche ai sensi del capitolo 60. Si tratta di carrozzelle elettriche che non possono essere elencate nel capitolo 60 a causa delle dimensioni particolari del telaio (non è possibile installare una batteria da 60 Ah). Le persone assicurate che devono essere attrezzate con una carrozzella di questo tipo non possono essere attrezzate con una carrozzella del capitolo 60.
Prezzo pubblico
Cumulabile esclusivamente con i capitoli 10 et 80
Non applicabile alle carrozzelle elettriche pieghevoli (vedi voce tariffaria 90.411.000).</t>
  </si>
  <si>
    <t>Kopfstütze Spezial, mit Stirn u/o Schläfen u/o Halsführung (ERS und Spezialrollstuhl)</t>
  </si>
  <si>
    <t>Gilt nur für Elektro- und Spezialrollstuhl</t>
  </si>
  <si>
    <t>Appui-tête spécial, avec guide frontal et/ou latéral et/ou au cou (FRE et FR spéciaux)</t>
  </si>
  <si>
    <t>Poggiatesta speciale, con appoggio frontale, e/o appoggio occipitale, e/o tenuta del collo (carrozzelle elettriche o carrozzelle speciali)</t>
  </si>
  <si>
    <t>Vale solo per carrozzelle elettriche o carrozzelle speciali</t>
  </si>
  <si>
    <t>Publikumspreis; Gilt nur für Elektro- und Spezialrollstuhl</t>
  </si>
  <si>
    <t>S'applique uniquement aux fauteuils roulants électriques et aux fauteuils roulants spéciaux
Prix public</t>
  </si>
  <si>
    <t>Valido solo per sedie a rotelle elettriche e sedie a rotelle speciali.
Prezzo al pubblico</t>
  </si>
  <si>
    <t>Räder für spezielle Anforderungen</t>
  </si>
  <si>
    <t>Abgabevoraussetzungen siehe Kapitel 3.7.3. "Spezialräder" in den "Bemerkungen zum Tarif"
Publikumspreis</t>
  </si>
  <si>
    <t>Per i requisiti di ammissione, si fa riferimento al capitolo 3.7.3 "Ruote speciali" nelle "Osservazioni sulla tariffa".
Prezzo pubblico</t>
  </si>
  <si>
    <t>private Zuzahlung (Kundenwunsch)</t>
  </si>
  <si>
    <t>Abzug der privaten Zuzahlung bei Kundenwunsch</t>
  </si>
  <si>
    <t>Pagamento aggiuntivo privato (su richiesta del cliente)</t>
  </si>
  <si>
    <t>Detrazione del pagamento aggiuntivo privato sulla base della richiesta del cliente</t>
  </si>
  <si>
    <t>20; 30; 40; 50</t>
  </si>
  <si>
    <t>20; 30; 50; 60</t>
  </si>
  <si>
    <t>Ruote per esigenze specifiche</t>
  </si>
  <si>
    <t>Pour les conditions de remise, voir le chapitre 3.7.3. « Roues spéciales » dans les « Remarques concernant le tarif »
Prix public</t>
  </si>
  <si>
    <t>20; 30; 40; 60</t>
  </si>
  <si>
    <t>Déduction de la participation financière privée sur la base du souhait du client</t>
  </si>
  <si>
    <t>Participation financière privée (selon le souhait du client)</t>
  </si>
  <si>
    <t>Abzug der privaten Zuzahlung auf dem Kostenvoranschlag und der Rechnung des unter 10.151.000 aufgeführten Kundenwunsches</t>
  </si>
  <si>
    <t>Déduction de la participation personnelle sur le devis et la facture correspondant à la demande du client mentionnée sous le chiffre tarifaire 10.151.000</t>
  </si>
  <si>
    <t>Detrazione del supplemento a carico del cliente indicato nel preventivo e nella fattura relativa alla richiesta del cliente di cui alla voce tariffaria 10.151.000</t>
  </si>
  <si>
    <t>Ist ein dringender Bedarf gegeben, kann der versicherten Person bis zur definitiven Versorgung für maximal 90 Tage ein Rollstuhl als Interimslösung abgegeben und mit den entsprechenden Tarifpositionen gegenüber den eidg. Sozialversicherern abgerechnet werden.
Im UV- und MV-Bereich entfällt diese Limitation bei einer befristeten Vermietung eines Rollstuhls im Rahmen einer medizinisch bedingten Übergangsphase (postoperative Entlastung, Ruhigstellung, etc.), sofern die versicherte Person nicht dauerhaft auf einen Rollstuhl angewiesen ist. Die Mietdauer richtet sich nach der medizinischen Verordnung durch den behandelnden Arzt. Überschreitet die Mietdauer 90 Tage, ist vorgängig eine begründete Mietfristverlängerung beim zuständigen Versicherer zu beantragen.
Die Sicherstellung der fristgerechten Rückgabe des Mietrollstuhls obliegt dem Vermieter.</t>
  </si>
  <si>
    <t>En cas de besoin urgent, la personne assurée peut obtenir, pour une durée maximale de 90 jours, un fauteuil roulant à titre de solution provisoire jusqu’à ce qu’il reçoive son appareillage définitif. La location du fauteuil roulant peut être facturé avec les positions tarifaires correspondantes aux assureurs sociaux fédéraux.
Dans les secteurs AA et AM, cette limitation ne s'applique pas si un fauteuil roulant est loué pour une durée limitée pendant une phase transitoire médicalement nécessaire (soulagement post-opératoire, immobilisation, etc.), à condition que la personne assurée ne soit pas en permanence dépendant d'un fauteuil roulant. La durée de location est basée sur l'ordonnance médicale émise par le médecin traitant. Si la location dépasse les 90 jours, il faut soumettre à l'avance une demande justifiée de prolongation de la période de location auprès de l'assureur responsable.
Il incombe au propriétaire de veiller à ce que le fauteuil roulant de location soit rendu en temps voulu.</t>
  </si>
  <si>
    <t>Leistungen, welche nicht durch die Kostenträger übernommen werden, nicht im Tarif enthalten sind und vom Kunden explizit und ausdrücklich gewünscht werden</t>
  </si>
  <si>
    <t>Roues pour exigences spécifiques</t>
  </si>
  <si>
    <t>60.154.007</t>
  </si>
  <si>
    <t>40.118.010</t>
  </si>
  <si>
    <t>40.118.011</t>
  </si>
  <si>
    <t>40.118.012</t>
  </si>
  <si>
    <t>30.153.004</t>
  </si>
  <si>
    <t>30.153.005</t>
  </si>
  <si>
    <t>30.128.017</t>
  </si>
  <si>
    <t>30.118.019</t>
  </si>
  <si>
    <t>30.118.020</t>
  </si>
  <si>
    <t>30.118.021</t>
  </si>
  <si>
    <t>30.134.014</t>
  </si>
  <si>
    <t>40.128.011</t>
  </si>
  <si>
    <t>40.153.001</t>
  </si>
  <si>
    <t>Publikumspreis 
Nur kumulierbar mit den Kapiteln 10, 60 und 70</t>
  </si>
  <si>
    <t>Prezzo pubblico
Cumulabile esclusivamente con i capitoli 10, 60 e70</t>
  </si>
  <si>
    <t>Prix public 
Cumulable uniquement avec les chapitres 10, 60 et 70</t>
  </si>
  <si>
    <t>Breezy - RubiX² - Sunrise Medical GmbH</t>
  </si>
  <si>
    <t>Breezy - Exigo 20 - Sunrise Medical GmbH</t>
  </si>
  <si>
    <t>Breezy - BasiX² - Sunrise Medical GmbH</t>
  </si>
  <si>
    <t>Dietz - Caneo_S - Dietz GmbH</t>
  </si>
  <si>
    <t>Dietz - Basik+ - Dietz GmbH</t>
  </si>
  <si>
    <t>Dietz - Caneo 200 - Dietz GmbH</t>
  </si>
  <si>
    <t>Dietz - Caneo B - Dietz Gmbh</t>
  </si>
  <si>
    <t>Dietz - Caneo E - Dietz GmbH</t>
  </si>
  <si>
    <t>Dietz - Caneo L - Dietz GmbH</t>
  </si>
  <si>
    <t>Dietz - TOMTAR MR-LG - Dietz GmbH</t>
  </si>
  <si>
    <t>ETAC - M100 - ETAC GmbH Deutschland</t>
  </si>
  <si>
    <t>Invacare - Action 3 - Invacare</t>
  </si>
  <si>
    <t>Invacare - Action 1 NG - Invacare</t>
  </si>
  <si>
    <t>Invacare - Action 2 NG - Invacare</t>
  </si>
  <si>
    <t>Invacare - Action 3 NG DHR - Invacare</t>
  </si>
  <si>
    <t>Invacare - Action 3 NG Matrix - Invacare</t>
  </si>
  <si>
    <t>Invacare - Action 3 NG OADL - Invacare</t>
  </si>
  <si>
    <t>Invacare - Action 4 NG - Invacare</t>
  </si>
  <si>
    <t>Invacare - Action 4 NG HD - Invacare</t>
  </si>
  <si>
    <t>Invacare - Action 1R - Invacare</t>
  </si>
  <si>
    <t>Invacare - Action 3 NG - Invacare</t>
  </si>
  <si>
    <t>Invacare - Action 3 NG Lagervariante - Invacare</t>
  </si>
  <si>
    <t>Meyra - Eurochair EC Vario - Meyra GmbH</t>
  </si>
  <si>
    <t>Meyra - Polaro - Meyra GmbH</t>
  </si>
  <si>
    <t>Meyra - Eurochair 2 HD - Meyra GmbH</t>
  </si>
  <si>
    <t>Meyra - Eurochair XXL - Meyra GmbH</t>
  </si>
  <si>
    <t>Meyra - Eurochair 2 Pro - Meyra GmbH</t>
  </si>
  <si>
    <t>Motion Composites - Move - Motion Composites</t>
  </si>
  <si>
    <t>ottobock. - Start4 M2 - Otto Bock Mobility Solutions GmbH</t>
  </si>
  <si>
    <t>ottobock. - Start4 M2 Hemi - Otto Bock Mobility Solutions GmbH</t>
  </si>
  <si>
    <t>ottobock. - Start3 M4 XXL - Otto Bock Mobility Solutions GmbH</t>
  </si>
  <si>
    <t>ottobock. - Start3 M6 Junior - Otto Bock Mobility Solutions GmbH</t>
  </si>
  <si>
    <t>ottobock. - Start4 M2S - Otto Bock Mobility Solutions GmbH</t>
  </si>
  <si>
    <t>ottobock. - Start4 M1 - Otto Bock Mobility Solutions GmbH</t>
  </si>
  <si>
    <t>ottobock. - Start 4 M2 Flex Prop - Otto Bock Mobility Solutions GmbH</t>
  </si>
  <si>
    <t>TiLite - TiLite 2GX2 Titan - Permobil AG</t>
  </si>
  <si>
    <t>TiLite - TiLite Aero X Aluminium - Permobil AG</t>
  </si>
  <si>
    <t>van Os Medical - Excel G Modular - SKS Rehab AG</t>
  </si>
  <si>
    <t>van Os Medical - Excel G Leichtgewicht - SKS Rehab AG</t>
  </si>
  <si>
    <t>Bischoff + Bischoff - S-Eco 300 XL - Bischoff + Bischoff GmbH</t>
  </si>
  <si>
    <t>Bischoff + Bischoff - S-Eco 300 - Bischoff + Bischoff GmbH</t>
  </si>
  <si>
    <t>Bischoff + Bischoff - Econ XXL - Bischoff + Bischoff GmbH</t>
  </si>
  <si>
    <t>Bischoff + Bischoff - Pyro Light XL - Bischoff + Bischoff GmbH</t>
  </si>
  <si>
    <t>Bischoff + Bischoff - Pyro Light - Bischoff + Bischoff GmbH</t>
  </si>
  <si>
    <t>Bischoff + Bischoff - Pyro Start Plus SL - Bischoff + Bischoff GmbH</t>
  </si>
  <si>
    <t>Bischoff + Bischoff - Pyro Start Plus - Bischoff + Bischoff GmbH</t>
  </si>
  <si>
    <t>Bischoff + Bischoff - Pyro Light Optima XL - Bischoff + Bischoff GmbH</t>
  </si>
  <si>
    <t>Bischoff + Bischoff - Pyro Light Optima - Bischoff + Bischoff GmbH</t>
  </si>
  <si>
    <t>Vermeiren - V200 - Vermeiren</t>
  </si>
  <si>
    <t>Vermeiren - V300 - Vermeiren</t>
  </si>
  <si>
    <t>Vermeiren - V300-30° - Vermeiren</t>
  </si>
  <si>
    <t>BEROLLKA - Sprint AR - BEROLLKA</t>
  </si>
  <si>
    <t>BEROLLKA - Sprint SLT - BEROLLKA</t>
  </si>
  <si>
    <t>BEROLLKA - Finess Hemi Spezial - BEROLLKA</t>
  </si>
  <si>
    <t>BEROLLKA - Slade AR - BEROLLKA</t>
  </si>
  <si>
    <t>BEROLLKA - Slade SLT - BEROLLKA</t>
  </si>
  <si>
    <t>BEROLLKA - Finess - BEROLLKA</t>
  </si>
  <si>
    <t>BEROLLKA - Luke AR - BEROLLKA</t>
  </si>
  <si>
    <t>BEROLLKA - Luke SLT - BEROLLKA</t>
  </si>
  <si>
    <t>BEROLLKA - Ryder SLT - BEROLLKA</t>
  </si>
  <si>
    <t>BEROLLKA - Ryder AR - BEROLLKA</t>
  </si>
  <si>
    <t>Dietz - AS01 - Dietz GmbH</t>
  </si>
  <si>
    <t>Dietz - AS[advanced] - Dietz GmbH</t>
  </si>
  <si>
    <t>Etac - Cross 5 - ETAC GmbH Deutschland</t>
  </si>
  <si>
    <t>Etac - Etac Crissy Swing Away - ETAC GmbH Deutschland</t>
  </si>
  <si>
    <t>Etac - Etac Crissy Active - ETAC GmbH Deutschland</t>
  </si>
  <si>
    <t>Etac - Cross 6 - ETAC GmbH Deutschland</t>
  </si>
  <si>
    <t>Etac - Xact - ETAC GmbH Deutschland</t>
  </si>
  <si>
    <t>HOGGI - SCORP - HOGGI GmbH</t>
  </si>
  <si>
    <t>Küschall - Compact - Küschall</t>
  </si>
  <si>
    <t>Küschall - Ultra light - Küschall</t>
  </si>
  <si>
    <t>Küschall - K-Series - Küschall</t>
  </si>
  <si>
    <t>Küschall - Champion - Küschall</t>
  </si>
  <si>
    <t>Küschall - Advance - Küschall</t>
  </si>
  <si>
    <t>Küschall - R 33 - Küschall</t>
  </si>
  <si>
    <t>Küschall - KSL - Küschall</t>
  </si>
  <si>
    <t>Küschall - Küschall K-Series light 2.0 - Invacare</t>
  </si>
  <si>
    <t>Küschall - Küschall Compact 2.0 - Invacare</t>
  </si>
  <si>
    <t>Küschall - Küschall Champion 2.0 - Invacare</t>
  </si>
  <si>
    <t>Küschall - Küschall KSL 2.0 - Invacare</t>
  </si>
  <si>
    <t>Küschall - Küschall K-Series 2.0 - Invacare</t>
  </si>
  <si>
    <t>Meyra - Avanti - Meyra GmbH</t>
  </si>
  <si>
    <t>Meyra - ZX3 - Meyra GmbH</t>
  </si>
  <si>
    <t>Meyra - XR - Meyra GmbH</t>
  </si>
  <si>
    <t>Meyra - ZX1 - Meyra GmbH</t>
  </si>
  <si>
    <t>Meyra - Hurricane Daily - Meyra GmbH</t>
  </si>
  <si>
    <t>Meyra - Eurochair EC Premium - Meyra GmbH</t>
  </si>
  <si>
    <t>Meyra - Avanti Pro - Meyra GmbH</t>
  </si>
  <si>
    <t>Meyra - Smart S - Meyra GmbH</t>
  </si>
  <si>
    <t>Meyra - Smart F - Meyra GmbH</t>
  </si>
  <si>
    <t>Meyra - Nano - Meyra GmbH</t>
  </si>
  <si>
    <t>Meyra - Hurricane S - Meyra GmbH</t>
  </si>
  <si>
    <t>Meyra - Nano X - Meyra GmbH</t>
  </si>
  <si>
    <t>Meyra - Nano S - Meyra GmbH</t>
  </si>
  <si>
    <t>Meyra - Fuse R - Meyra GmbH</t>
  </si>
  <si>
    <t>Meyra - Femto R - Meyra GmbH</t>
  </si>
  <si>
    <t>Meyra - Femto S - Meyra GmbH</t>
  </si>
  <si>
    <t>Meyra - Femto X - Meyra GmbH</t>
  </si>
  <si>
    <t>molab - G6 - molab GmbH</t>
  </si>
  <si>
    <t>molab - LOX - molab GmbH</t>
  </si>
  <si>
    <t>Motion Composites - Veloce - Motion Composites</t>
  </si>
  <si>
    <t>Motion Composites - Helio C2 - Motion Composites</t>
  </si>
  <si>
    <t>Motion Composites - Apex - Motion Composites</t>
  </si>
  <si>
    <t>Motion Composites - Helio A7 - Motion Composites</t>
  </si>
  <si>
    <t>Motion Composites - Helio A6 - Motion Composites</t>
  </si>
  <si>
    <t>ottobock. - Avantgarde CV - Otto Bock Mobility Solutions GmbH</t>
  </si>
  <si>
    <t>ottobock. - Avantgarde CS - Otto Bock Mobility Solutions GmbH</t>
  </si>
  <si>
    <t>ottobock. - Motus CV - Otto Bock Mobility Solutions GmbH</t>
  </si>
  <si>
    <t>ottobock. - Motus CS - Otto Bock Mobility Solutions GmbH</t>
  </si>
  <si>
    <t>ottobock. - Avantgarde 2 XXL - Otto Bock Mobility Solutions GmbH</t>
  </si>
  <si>
    <t>ottobock. - Zenit - Otto Bock Mobility Solutions GmbH</t>
  </si>
  <si>
    <t>ottobock. - Voyager EVO - Otto Bock Mobility Solutions GmbH</t>
  </si>
  <si>
    <t>ottobock. - Ventus - Otto Bock Mobility Solutions GmbH</t>
  </si>
  <si>
    <t>ottobock. - Avantgarde 4 DS  - Otto Bock Mobility Solutions GmbH</t>
  </si>
  <si>
    <t>ottobock. - Avantgarde 4 DV - Otto Bock Mobility Solutions GmbH</t>
  </si>
  <si>
    <t>ottobock. - Zenit R CLT - Otto Bock Mobility Solutions GmbH</t>
  </si>
  <si>
    <t>ottobock. - Zenit R - Otto Bock Mobility Solutions GmbH</t>
  </si>
  <si>
    <t>ottobock. - Invader Alltag - Otto Bock Mobility Solutions GmbH</t>
  </si>
  <si>
    <t>ottobock. - Motus Hemi - Otto Bock Mobility Solutions GmbH</t>
  </si>
  <si>
    <t>ottobock. - Avantgarde DF – Version V - Otto Bock Mobility Solutions GmbH</t>
  </si>
  <si>
    <t>ottobock. - Motus 2 CS - Otto Bock Mobility Solutions GmbH</t>
  </si>
  <si>
    <t>ottobock. - Motus 2 CV - Otto Bock Mobility Solutions GmbH</t>
  </si>
  <si>
    <t>ottobock. - Avantgarde DF - Version S - Otto Bock Mobility Solutions GmbH</t>
  </si>
  <si>
    <t>ottobock. - Zenit onn F - Otto Bock Mobility Solutions GmbH</t>
  </si>
  <si>
    <t>ottobock. - Zenit onn R - Otto Bock Mobility Solutions GmbH</t>
  </si>
  <si>
    <t>ottobock. - Zenit onn R CLT - Otto Bock Mobility Solutions GmbH</t>
  </si>
  <si>
    <t>PRO ACTIV - Speedy 4all - PRO ACTIV Reha-Technik GmbH</t>
  </si>
  <si>
    <t>PRO ACTIV - Speedy A1 - PRO ACTIV Reha-Technik GmbH</t>
  </si>
  <si>
    <t>PRO ACTIV - Traveler 4you Ergo - PRO ACTIV Reha-Technik GmbH</t>
  </si>
  <si>
    <t>PRO ACTIV - Traveler 4all Ergo - PRO ACTIV Reha-Technik GmbH</t>
  </si>
  <si>
    <t>PRO ACTIV - Speedy 4teen - PRO ACTIV Reha-Technik GmbH</t>
  </si>
  <si>
    <t>PRO ACTIV - Traveler Heavy Duty - PRO ACTIV Reha-Technik GmbH</t>
  </si>
  <si>
    <t>PRO ACTIV - Traveler Classicline - PRO ACTIV Reha-Technik GmbH</t>
  </si>
  <si>
    <t>PRO ACTIV - Speedy F2 - PRO ACTIV Reha-Technik GmbH</t>
  </si>
  <si>
    <t>PRO ACTIV - Speedy F4 - PRO ACTIV Reha-Technik GmbH</t>
  </si>
  <si>
    <t>PRO ACTIV - Speedy 4you Ergo - PRO ACTIV Reha-Technik GmbH</t>
  </si>
  <si>
    <t>PRO ACTIV - Speedy 4all Ergo - PRO ACTIV Reha-Technik GmbH</t>
  </si>
  <si>
    <t>PRO ACTIV - Speedy 4you  - PRO ACTIV Reha-Technik GmbH</t>
  </si>
  <si>
    <t>PRO ACTIV - Speedy A2 - PRO ACTIV Reha-Technik GmbH</t>
  </si>
  <si>
    <t>PRO ACTIV - Buddy 4all - PRO ACTIV Reha-Technik GmbH</t>
  </si>
  <si>
    <t>PRO ACTIV - Speedy F3 - PRO ACTIV Reha-Technik GmbH</t>
  </si>
  <si>
    <t>RGK - Hilite - Sunrise Medical GmbH</t>
  </si>
  <si>
    <t>RGK - Tiga FX - Sunrise Medical GmbH</t>
  </si>
  <si>
    <t>RGK - Tiga - Sunrise Medical GmbH</t>
  </si>
  <si>
    <t>RGK - Maxlite - Sunrise Medical GmbH</t>
  </si>
  <si>
    <t>RGK - RGK SUB4 - Sunrise Medical GmbH</t>
  </si>
  <si>
    <t>Sopur - Xenon² - Sunrise Medical GmbH</t>
  </si>
  <si>
    <t>Sopur - Easy Life RT - Sunrise Medical GmbH</t>
  </si>
  <si>
    <t>Sopur - Easy 300 - Sunrise Medical GmbH</t>
  </si>
  <si>
    <t>Sopur - Krypton F - Sunrise Medical GmbH</t>
  </si>
  <si>
    <t>Sopur - Xenon² SA - Sunrise Medical GmbH</t>
  </si>
  <si>
    <t>Sopur - Neon² - Sunrise Medical GmbH</t>
  </si>
  <si>
    <t>Sopur - Easy Life i - Sunrise Medical GmbH</t>
  </si>
  <si>
    <t>Sopur - Easy Life - Sunrise Medical GmbH</t>
  </si>
  <si>
    <t>Sopur - Easy 200 - Sunrise Medical GmbH</t>
  </si>
  <si>
    <t>Sopur - Easy 160i - Sunrise Medical GmbH</t>
  </si>
  <si>
    <t>Sopur - Krypton R - Sunrise Medical GmbH</t>
  </si>
  <si>
    <t>Sopur - Easy Life R - Sunrise Medical GmbH</t>
  </si>
  <si>
    <t>Sopur - Argon² - Sunrise Medical GmbH</t>
  </si>
  <si>
    <t>Sopur - Nitrum - Sunrise Medical GmbH</t>
  </si>
  <si>
    <t>Sopur - QS5 X - Sunrise Medical GmbH</t>
  </si>
  <si>
    <t>Sopur - QS7 X (SA, FF, Hybrid) - Sunrise Medical GmbH</t>
  </si>
  <si>
    <t>TiLite - ZRA Titan - Permobil AG</t>
  </si>
  <si>
    <t>TiLite - ZR Titan - Permobil AG</t>
  </si>
  <si>
    <t>TiLite - TR Titan - Permobil AG</t>
  </si>
  <si>
    <t>TiLite - Aero T Aluminium - Permobil AG</t>
  </si>
  <si>
    <t>TiLite - TRA Titan - Permobil AG</t>
  </si>
  <si>
    <t>TiLite - Aero X Aluminium - Permobil AG</t>
  </si>
  <si>
    <t>TiLite - 2GX2 Titan - Permobil AG</t>
  </si>
  <si>
    <t>TiLite - Aero Z Aluminium - Permobil AG</t>
  </si>
  <si>
    <t>Vermeiren - TRIGO T-line - Vermeiren</t>
  </si>
  <si>
    <t>Vermeiren - TRIGO S-line - Vermeiren</t>
  </si>
  <si>
    <t>Progeo - TEKNA Advance - rehateam s.r.l.</t>
  </si>
  <si>
    <t>Progeo - Yoga  - rehateam s.r.l.</t>
  </si>
  <si>
    <t>Progeo - Ego  - rehateam s.r.l.</t>
  </si>
  <si>
    <t>Progeo - Noir - rehateam s.r.l.</t>
  </si>
  <si>
    <t>Progeo - Joker Energy  - rehateam s.r.l.</t>
  </si>
  <si>
    <t>Progeo - Joker R2  - rehateam s.r.l.</t>
  </si>
  <si>
    <t>Progeo - Joker - rehateam s.r.l.</t>
  </si>
  <si>
    <t>Progeo - Exelle Vario  - rehateam s.r.l.</t>
  </si>
  <si>
    <t>Progeo - DUKE - rehateam s.r.l.</t>
  </si>
  <si>
    <t>Progeo - Tekna Advance Swing Away - rehateam s.r.l.</t>
  </si>
  <si>
    <t>Progeo - Exelle - rehateam s.r.l.</t>
  </si>
  <si>
    <t>Progeo - Joker Carbon - rehateam s.r.l.</t>
  </si>
  <si>
    <t>Progeo - Ego Carbon - rehateam s.r.l.</t>
  </si>
  <si>
    <t xml:space="preserve">Bischoff + Bischoff  - Revolution R2 - Bischoff + Bischoff </t>
  </si>
  <si>
    <t xml:space="preserve">Bischoff + Bischoff  - Revolution R 1 - Bischoff + Bischoff </t>
  </si>
  <si>
    <t xml:space="preserve">Bischoff + Bischoff  - BX - 11 - Bischoff + Bischoff </t>
  </si>
  <si>
    <t>Sorg - Jump Beta - Sorg Rollstuhltechnik GmbH</t>
  </si>
  <si>
    <t>Sorg - Vector - Sorg Rollstuhltechnik GmbH</t>
  </si>
  <si>
    <t>Sorg - Vector BSA - Sorg Rollstuhltechnik GmbH</t>
  </si>
  <si>
    <t>Sorg - Airon - Sorg Rollstuhltechnik GmbH</t>
  </si>
  <si>
    <t>Sorg - Jump gamma - Sorg Rollstuhltechnik GmbH</t>
  </si>
  <si>
    <t>PANDHORA - PEVO - PANDHORA Srl</t>
  </si>
  <si>
    <t>Schmicking Reha Technik GmbH - X-Design - Schmicking Reha Technik GmbH</t>
  </si>
  <si>
    <t>Veldink4kids - kidevo prime - Otto Bock Mobility Solutions GmbH</t>
  </si>
  <si>
    <t>Panthera - S3 Swing - Panthera</t>
  </si>
  <si>
    <t>Panthera - U3 Light - Panthera</t>
  </si>
  <si>
    <t>Panthera - Panthera X - Panthera</t>
  </si>
  <si>
    <t>Ki Mobility - Catalyst 5 - Ki Mobility</t>
  </si>
  <si>
    <t>Ki Mobility - Ethos - Ki Mobility</t>
  </si>
  <si>
    <t>Ki Mobility - Rouge 2 - Ki Mobility</t>
  </si>
  <si>
    <t>Ki Mobility - Rouge XP - Ki Mobility</t>
  </si>
  <si>
    <t>TNS - Activator - TNS</t>
  </si>
  <si>
    <t>Aria Wheels - 2.0 - Aria Wheels Srl</t>
  </si>
  <si>
    <t>Aria Wheels - ULTRA - Aria Wheels Srl</t>
  </si>
  <si>
    <t>Aria Wheels - PLIXA - Aria Wheels Srl</t>
  </si>
  <si>
    <t>Aria Wheels - SPECIALE - Aria Wheels Srl</t>
  </si>
  <si>
    <t>Aria Wheels - 1.0 - Aria Wheels Srl</t>
  </si>
  <si>
    <t>HD Rehab - HD Balance Teen - HD Rehab</t>
  </si>
  <si>
    <t>HD Rehab - HD Motion - HD Rehab</t>
  </si>
  <si>
    <t>HOGGI - SUPRA 2.0 - HOGGI GmbH</t>
  </si>
  <si>
    <t>HOGGI - CLEO - HOGGI GmbH</t>
  </si>
  <si>
    <t>HOGGI - SWINGBO (alle Modelle) - HOGGI GmbH</t>
  </si>
  <si>
    <t>HOGGI - SUPRA Light - HOGGI GmbH</t>
  </si>
  <si>
    <t>HOGGI - CESA - HOGGI GmbH</t>
  </si>
  <si>
    <t>HOGGI - CLEO Teen - HOGGI GmbH</t>
  </si>
  <si>
    <t>HOGGI - CLEO Ti - HOGGI GmbH</t>
  </si>
  <si>
    <t>Meyra - Flash - Meyra GmbH</t>
  </si>
  <si>
    <t>Meyra - Mex-x - Meyra GmbH</t>
  </si>
  <si>
    <t>Meyra - Avanti Junior  - Meyra GmbH</t>
  </si>
  <si>
    <t>molab - SMART - molab GmbH</t>
  </si>
  <si>
    <t>molab - LOGIC - molab GmbH</t>
  </si>
  <si>
    <t>Motion Composites - Helio Kids - Motion Composites</t>
  </si>
  <si>
    <t>Netti - Dynamic S - Alu Rehab</t>
  </si>
  <si>
    <t>ottobock. - Avantgarde Teen 2 T - Otto Bock Mobility Solutions GmbH</t>
  </si>
  <si>
    <t>ottobock. - Avantgarde Teen 2 VR - Otto Bock Mobility Solutions GmbH</t>
  </si>
  <si>
    <t>ottobock. - Avantgarde4 DV Teen - Otto Bock Mobility Solutions GmbH</t>
  </si>
  <si>
    <t>ottobock. - Avantgarde4 DS Teen - Otto Bock Mobility Solutions GmbH</t>
  </si>
  <si>
    <t>ottobock. - Avantgarde4 DV  - Otto Bock Mobility Solutions GmbH</t>
  </si>
  <si>
    <t>ottobock. - Avantgarde4 DS - Otto Bock Mobility Solutions GmbH</t>
  </si>
  <si>
    <t>PRO ACTIV - Buddy D4 - PRO ACTIV Reha-Technik GmbH</t>
  </si>
  <si>
    <t>PRO ACTIV - Litty 4you - PRO ACTIV Reha-Technik GmbH</t>
  </si>
  <si>
    <t>PRO ACTIV - Litty 4all - PRO ACTIV Reha-Technik GmbH</t>
  </si>
  <si>
    <t>PRO ACTIV - Buddy D3 - PRO ACTIV Reha-Technik GmbH</t>
  </si>
  <si>
    <t>PRO ACTIV - BUDDY - PRO ACTIV Reha-Technik GmbH</t>
  </si>
  <si>
    <t>R82 - Kudu - R82 A/S, Dänemark</t>
  </si>
  <si>
    <t>Sopur - Easy Life T - Sunrise Medical GmbH</t>
  </si>
  <si>
    <t>TiLite - TWIST Aluminium - Permobil AG</t>
  </si>
  <si>
    <t>TiLite - TiLite Aero Z - Permobil AG</t>
  </si>
  <si>
    <t>TiLite - TiLite ZRA - Permobil AG</t>
  </si>
  <si>
    <t>Zippie - Iris - Sunrise Medical GmbH</t>
  </si>
  <si>
    <t>Zippie - Youngster 3 - Sunrise Medical GmbH</t>
  </si>
  <si>
    <t>Zippie - Simba - Sunrise Medical GmbH</t>
  </si>
  <si>
    <t>Zippie - TS - Sunrise Medical GmbH</t>
  </si>
  <si>
    <t>Progeo - Junior Light  - Progeo</t>
  </si>
  <si>
    <t>Progeo - Exelle Junior  - Progeo</t>
  </si>
  <si>
    <t>Progeo - Joker Junior  - Progeo</t>
  </si>
  <si>
    <t>Progeo - Joker Carbon - Progeo</t>
  </si>
  <si>
    <t>Sorg - Jump Alpha - Sorg Rollstuhltechnik GmbH</t>
  </si>
  <si>
    <t>Sorg - Jump Beta  - Sorg Rollstuhltechnik GmbH</t>
  </si>
  <si>
    <t>Sorg - Mio - Sorg Rollstuhltechnik GmbH</t>
  </si>
  <si>
    <t>Sorg - Mio Carbon - Sorg Rollstuhltechnik GmbH</t>
  </si>
  <si>
    <t>Sorg - Mio Move - Sorg Rollstuhltechnik GmbH</t>
  </si>
  <si>
    <t>Sorg - Tilty Vario - Sorg Rollstuhltechnik GmbH</t>
  </si>
  <si>
    <t>Sorg - Loop RS - Sorg Rollstuhltechnik GmbH</t>
  </si>
  <si>
    <t>Sorg - Dynamis - Sorg Rollstuhltechnik GmbH</t>
  </si>
  <si>
    <t>BEROLLKA - Junior2 AR - BEROLLKA</t>
  </si>
  <si>
    <t>BEROLLKA - Junior2 SLT - BEROLLKA</t>
  </si>
  <si>
    <t>BEROLLKA - Kayou - BEROLLKA</t>
  </si>
  <si>
    <t>BEROLLKA - Little - BEROLLKA</t>
  </si>
  <si>
    <t>BEROLLKA - Yuki - BEROLLKA</t>
  </si>
  <si>
    <t>BEROLLKA - Traxx - BEROLLKA</t>
  </si>
  <si>
    <t>BEROLLKA - Filou - BEROLLKA</t>
  </si>
  <si>
    <t>BEROLLKA - Slash - BEROLLKA</t>
  </si>
  <si>
    <t>BEROLLKA - Findus - BEROLLKA</t>
  </si>
  <si>
    <t>Berollka - Ryder SLT - Berollka</t>
  </si>
  <si>
    <t>Berollka - Ryder AR - Berollka</t>
  </si>
  <si>
    <t>ottobock. - kidevo prime - Veldink4kids</t>
  </si>
  <si>
    <t>ottobock. - kidevo mini.t - Veldink4kids</t>
  </si>
  <si>
    <t>ottobock. - kidevo prime.t - Veldink4kids</t>
  </si>
  <si>
    <t>ottobock. - kidevo mini - Veldink4kids</t>
  </si>
  <si>
    <t>Panthera - Bambino 3 - Panthera</t>
  </si>
  <si>
    <t>Panthera - X3 - Permobil AG</t>
  </si>
  <si>
    <t>KI Mobility - Liberty - KI Mobility</t>
  </si>
  <si>
    <t>KI Mobility - Little Wave Arc XP - KI Mobility</t>
  </si>
  <si>
    <t>KI Mobility - Little Wave Clik XP - KI Mobility</t>
  </si>
  <si>
    <t>KI Mobility - Little Wave Flip - KI Mobility</t>
  </si>
  <si>
    <t>KI Mobility - Little Wave XP - KI Mobility</t>
  </si>
  <si>
    <t>KI Mobility - Spark - KI Mobility</t>
  </si>
  <si>
    <t>KI Mobility - Kids CR - KI Mobility</t>
  </si>
  <si>
    <t>Aria Wheels - KID - Aria Wheels Srl</t>
  </si>
  <si>
    <t>Breezy - Emineo - Sunrise Medical GmbH</t>
  </si>
  <si>
    <t>Breezy - Cirrus G5 - Sunrise Medical GmbH</t>
  </si>
  <si>
    <t>ETAC - Etac Prio - ETAC GmbH Deutschland</t>
  </si>
  <si>
    <t>HD Rehab - HD-Balance - HD Rehab</t>
  </si>
  <si>
    <t>HOGGI - SWINGBO VTi XL - HOGGI GmbH</t>
  </si>
  <si>
    <t>HOGGI - SWINGBO 2 XL - HOGGI GmbH</t>
  </si>
  <si>
    <t>HOGGI - SHERPA 3007 - HOGGI GmbH</t>
  </si>
  <si>
    <t>Invacare - Azalea - Invacare</t>
  </si>
  <si>
    <t>Invacare - Rea Azalea Max - Invacare</t>
  </si>
  <si>
    <t>Invacare - Rea Dahlia 30 Grad - Invacare</t>
  </si>
  <si>
    <t>Invacare - Rea Dahlia 45 Grad - Invacare</t>
  </si>
  <si>
    <t>Invacare - Rea Azalea Major - Invacare</t>
  </si>
  <si>
    <t>Invacare - Rea Clematis Pro - Invacare</t>
  </si>
  <si>
    <t>Manuel Onken - Sonderbau Rollstuhl - Manuel Onken</t>
  </si>
  <si>
    <t>Meyra - Motivo - Meyra GmbH</t>
  </si>
  <si>
    <t>molab - CHILLIE - molab</t>
  </si>
  <si>
    <t>Netti - III - Alu Rehab</t>
  </si>
  <si>
    <t>Netti - 4U CED - Alu Rehab</t>
  </si>
  <si>
    <t>Netti - 4U CE PLUS - Alu Rehab</t>
  </si>
  <si>
    <t>Netti - 4U CE  - Alu Rehab</t>
  </si>
  <si>
    <t>Netti - III HD - Alu Rehab</t>
  </si>
  <si>
    <t>Netti - III EL - Alu Rehab</t>
  </si>
  <si>
    <t>Netti - Dynamic CED - Alu Rehab</t>
  </si>
  <si>
    <t>Netti - Dynamic III HD - Alu Rehab</t>
  </si>
  <si>
    <t>Netti - Dynamic BASE - Alu Rehab</t>
  </si>
  <si>
    <t>Netti - AdaptPro - Alu Rehab</t>
  </si>
  <si>
    <t>Netti - V Standard - Alu Rehab</t>
  </si>
  <si>
    <t>R82 - Cougar - R82 A/S, Dänemark</t>
  </si>
  <si>
    <t>Sorg - Tilty Vario  - Sorg Rollstuhltechnik GmbH</t>
  </si>
  <si>
    <t>Vermeiren - Inovys II-B23 - Vermeiren</t>
  </si>
  <si>
    <t>Progeo - TEKNA Tilt - Progeo</t>
  </si>
  <si>
    <t>Progeo - Easy Tilt - Progeo</t>
  </si>
  <si>
    <t>Degonda - Twist T4 2x2 - Degonda-Rehab SA</t>
  </si>
  <si>
    <t>Degonda - Twist T4 4x4 - Degonda-Rehab SA</t>
  </si>
  <si>
    <t>Degonda - Turbo Twist Micro - Degonda-Rehab SA</t>
  </si>
  <si>
    <t>Degonda - T4 Compact - Degonda-Rehab SA</t>
  </si>
  <si>
    <t>Degonda - T4 X-Panda - Degonda-Rehab SA</t>
  </si>
  <si>
    <t>Dietz - Sango FWD - Dietz GmbH</t>
  </si>
  <si>
    <t>Dietz - Sango MWD - Dietz GmbH</t>
  </si>
  <si>
    <t>Dietz - Sango Professional - Dietz GmbH</t>
  </si>
  <si>
    <t>Dietz - Sango RWD - Dietz GmbH</t>
  </si>
  <si>
    <t>Dietz - Sango Slimline - Dietz GmbH</t>
  </si>
  <si>
    <t>Dietz - Sango XXL - Dietz GmbH</t>
  </si>
  <si>
    <t>Invacare - G 50 - Invacare</t>
  </si>
  <si>
    <t>Invacare - Storm 4 - Invacare</t>
  </si>
  <si>
    <t>Invacare - Kite - Invacare</t>
  </si>
  <si>
    <t>Invacare - Storm 4 X-Plore - Invacare</t>
  </si>
  <si>
    <t>Invacare - Storm 4 TT - Invacare</t>
  </si>
  <si>
    <t>Invacare - Storm 4 ULM - Invacare</t>
  </si>
  <si>
    <t>Invacare - Storm 4-X-Plore ULM - Invacare</t>
  </si>
  <si>
    <t>Invacare - Storm 4 Max - Invacare</t>
  </si>
  <si>
    <t>Invacare - TDX SP2 - Invacare</t>
  </si>
  <si>
    <t>Invacare - TDX SP2 ULM - Invacare</t>
  </si>
  <si>
    <t>Invacare - TDX SP2NB LinX - Invacare</t>
  </si>
  <si>
    <t>Invacare - TDX SP2NB ULM - Invacare</t>
  </si>
  <si>
    <t>Invacare - Kite mit Sitzlifter - Invacare</t>
  </si>
  <si>
    <t>Invacare - TDX SP2 mit Sitzlifter - Invacare</t>
  </si>
  <si>
    <t>Invacare - TDX SP2 NB - Invacare</t>
  </si>
  <si>
    <t>Invacare - TDX SP2 NB mit Sitzlifter - Invacare</t>
  </si>
  <si>
    <t>Invacare - Storm 4 mit Sitzlifter - Invacare</t>
  </si>
  <si>
    <t>Invacare - AVIVA RX40 HD mit Sitzlift - Invacare</t>
  </si>
  <si>
    <t>Invacare - AVIVA RX40 mit Sitzlift - Invacare</t>
  </si>
  <si>
    <t>Invacare - AVIVA RX40 HD - Invacare</t>
  </si>
  <si>
    <t>Invacare - AVIVA RX40 - Invacare</t>
  </si>
  <si>
    <t>Meyra - iChair mc3 - Meyra GmbH</t>
  </si>
  <si>
    <t>Meyra - Optimus 2  - Meyra GmbH</t>
  </si>
  <si>
    <t>Meyra - Nemo - Meyra</t>
  </si>
  <si>
    <t>Meyra - iChair XXL  - Meyra GmbH</t>
  </si>
  <si>
    <t>Meyra - iChair mc2 - Meyra GmbH</t>
  </si>
  <si>
    <t>Meyra - iChair mc front  - Meyra GmbH</t>
  </si>
  <si>
    <t>Meyra - iChair mc mid  - Meyra GmbH</t>
  </si>
  <si>
    <t>Meyra - Sky - Meyra GmbH</t>
  </si>
  <si>
    <t>Meyra - Orbit - Meyra GmbH</t>
  </si>
  <si>
    <t>Meyra - TA IQ FWD Standup - Meyra GmbH</t>
  </si>
  <si>
    <t>Meyra - iCHAIR MEYLIFE - Meyra GmbH</t>
  </si>
  <si>
    <t>Netti - Mobile - Alu Rehab</t>
  </si>
  <si>
    <t>ottobock. - C1000DS - Otto Bock Mobility Solutions GmbH</t>
  </si>
  <si>
    <t>ottobock. - B500 advanced - Otto Bock Mobility Solutions GmbH</t>
  </si>
  <si>
    <t>ottobock. - JUVO B6 Swiss Edition - Otto Bock Mobility Solutions GmbH</t>
  </si>
  <si>
    <t>ottobock. - JUVO B6 - Otto Bock Mobility Solutions GmbH</t>
  </si>
  <si>
    <t>ottobock. - C2000 - Otto Bock Mobility Solutions GmbH</t>
  </si>
  <si>
    <t>ottobock. - C1000SF - Otto Bock Mobility Solutions GmbH</t>
  </si>
  <si>
    <t>ottobock. - Juvo B4 - Otto Bock Mobility Solutions GmbH</t>
  </si>
  <si>
    <t>ottobock. - Juvo B6 Teen - Otto Bock Mobility Solutions GmbH</t>
  </si>
  <si>
    <t>ottobock. - Juvo B7 MWD - Otto Bock Mobility Solutions GmbH</t>
  </si>
  <si>
    <t>ottobock. - Juvo B7 FWD - Otto Bock Mobility Solutions GmbH</t>
  </si>
  <si>
    <t>ottobock. - Juvo C7 RWD - Otto Bock Mobility Solutions GmbH</t>
  </si>
  <si>
    <t>ottobock. - Juvo C7 FWD - Otto Bock Mobility Solutions GmbH</t>
  </si>
  <si>
    <t>Permobil - F5 Corpus - Permobil AG</t>
  </si>
  <si>
    <t>Permobil - K300S PS junior - Permobil AG</t>
  </si>
  <si>
    <t>Permobil - K300 PS junior - Permobil AG</t>
  </si>
  <si>
    <t>Permobil - M5 Corpus - Permobil AG</t>
  </si>
  <si>
    <t>Permobil - F5 Corpus VS - Permobil AG</t>
  </si>
  <si>
    <t>Permobil - M3 Corpus - Permobil AG</t>
  </si>
  <si>
    <t>Permobil - F3 Corpus - Permobil AG</t>
  </si>
  <si>
    <t>Permobil - M1 10KMH RNET - Permobil AG</t>
  </si>
  <si>
    <t>Permobil - M Corpus VS PPP - Permobil AG</t>
  </si>
  <si>
    <t>Permobil - F5 Corpus VS PPP - Permobil AG</t>
  </si>
  <si>
    <t>Permobil - F5 Corpus PPP - Permobil AG</t>
  </si>
  <si>
    <t>Permobil - M5 Corpus PPP - Permobil AG</t>
  </si>
  <si>
    <t>Permobil - M3 Corpus PPP - Permobil AG</t>
  </si>
  <si>
    <t>Permobil - F3 Corpus PPP - Permobil AG</t>
  </si>
  <si>
    <t>Pride - QTREK  - Pride Mobility Products GmbH</t>
  </si>
  <si>
    <t>Pride - QTREK QLogic3 - Pride Mobility Products GmbH</t>
  </si>
  <si>
    <t>Pride - Q6 EDGE 3 - Pride Mobility Products GmbH</t>
  </si>
  <si>
    <t>Pride - Partner Evo QLogic  - Pride Mobility Products GmbH</t>
  </si>
  <si>
    <t>Pride - Edge 3 Stretto  - Pride Mobility Products GmbH</t>
  </si>
  <si>
    <t>QUICKIE - Q500 H SEDEO PRO - Sunrise Medical GmbH</t>
  </si>
  <si>
    <t>QUICKIE - Q500 F SEDEO PRO - Sunrise Medical GmbH</t>
  </si>
  <si>
    <t>QUICKIE - Q500 R SEDEO PRO - Sunrise Medical GmbH</t>
  </si>
  <si>
    <t>QUICKIE - Q500 M SEDEO PRO - Sunrise Medical GmbH</t>
  </si>
  <si>
    <t>QUICKIE - Q700 F SEDEO PRO - Sunrise Medical GmbH</t>
  </si>
  <si>
    <t>QUICKIE - Q700 R SEDEO PRO - Sunrise Medical GmbH</t>
  </si>
  <si>
    <t>QUICKIE - Q700 M SEDEO PRO - Sunrise Medical GmbH</t>
  </si>
  <si>
    <t>QUICKIE - Q700 F SEDEO PRO ADVANCED - Sunrise Medical GmbH</t>
  </si>
  <si>
    <t>QUICKIE - Q700 M SEDEO PRO ADVANCED - Sunrise Medical GmbH</t>
  </si>
  <si>
    <t>QUICKIE - Q700-UP F SEDEO PRO ADVANCED - Sunrise Medical GmbH</t>
  </si>
  <si>
    <t>QUICKIE - Q700-UP M SEDEO PRO ADVANCED - Sunrise Medical GmbH</t>
  </si>
  <si>
    <t>Zippie - Salsa M2 - Sunrise Medical GmbH</t>
  </si>
  <si>
    <t>SKS - swiss viva - SKS Rehab AG</t>
  </si>
  <si>
    <t>SKS - swiss viva grand - SKS Rehab AG</t>
  </si>
  <si>
    <t>SKS - swiss viva jun. - SKS Rehab AG</t>
  </si>
  <si>
    <t>SKS - Swiss Star - SKS Rehab AG</t>
  </si>
  <si>
    <t>SKS - Swiss Viva Grand M - SKS Rehab AG</t>
  </si>
  <si>
    <t>SKS - Swiss Viva Junior S - SKS Rehab AG</t>
  </si>
  <si>
    <t>SKS - Swiss Viva Grand F - SKS Rehab AG</t>
  </si>
  <si>
    <t>Vermeiren - SIGMA - Vermeiren Group N.V.</t>
  </si>
  <si>
    <t>LEVO - C3 - LEVO AG</t>
  </si>
  <si>
    <t>LEVO - Combi - LEVO AG</t>
  </si>
  <si>
    <t>PARAVAN - PR Heavy Duty - PARAVAN GmbH</t>
  </si>
  <si>
    <t>PARAVAN - PR 30 - PARAVAN GmbH</t>
  </si>
  <si>
    <t>PARAVAN - PR 50 - PARAVAN GmbH</t>
  </si>
  <si>
    <t>PARAVAN - PR Biolution - PARAVAN GmbH</t>
  </si>
  <si>
    <t>PARAVAN - PR Piccolino - PARAVAN GmbH</t>
  </si>
  <si>
    <t>PARAVAN - PR40 - PARAVAN GmbH</t>
  </si>
  <si>
    <t>PARAVAN - PR 35 - Paravan GmbH</t>
  </si>
  <si>
    <t>PARAVAN - PR 35 S - Paravan GmbH</t>
  </si>
  <si>
    <t>NEW LIFE - Magix - NEW LIVE Ingénierie Sas</t>
  </si>
  <si>
    <t>Karma - EVO Lectus - Karma Medical</t>
  </si>
  <si>
    <t>Karma - MID Lectus - Karma Medical</t>
  </si>
  <si>
    <t>Karma - EVO Altus - Karma Medical</t>
  </si>
  <si>
    <t>Karma - Morgan M - Karma Medical</t>
  </si>
  <si>
    <t>Balder - F380 - Baldertech AS</t>
  </si>
  <si>
    <t>Balder - F390 - Baldertech AS</t>
  </si>
  <si>
    <t>Quantum - 4Front 2 TB3_TB4 - Pride Mobility Products GmbH</t>
  </si>
  <si>
    <t>Quantum - Q6 Edge 3 TB3_TB4 - Pride Mobility Products GmbH</t>
  </si>
  <si>
    <t>Quantum - Q6 Edge 3 Stretto TB3_TB4 - Pride Mobility Products GmbH</t>
  </si>
  <si>
    <t>Quantum - Q6 Edge HD - Pride Mobility Products GmbH</t>
  </si>
  <si>
    <t>Quantum - R-Trak TB3 - Pride Mobility Products GmbH</t>
  </si>
  <si>
    <t>Quantum - Outback - Pride Mobility Products GmbH</t>
  </si>
  <si>
    <t>Quantum - Q6 Edge 4 - Pride Mobility Products GmbH</t>
  </si>
  <si>
    <t>Cintura di fissaggio imbottita (pezzo) / Imbottiture (paio): tronco-braccia</t>
  </si>
  <si>
    <t>Cintura di fissaggio imbottita (pezzo) / Imbottiture (paio): bacino</t>
  </si>
  <si>
    <t>Cintura di fissaggio imbottita (pezzo) / Imbottiture (paio): ginocchia-cosce</t>
  </si>
  <si>
    <t>Cintura di fissaggio imbottita (pezzo) / Imbottiture (paio): piede-gamba</t>
  </si>
  <si>
    <t>Sangle de fixation rembourrée (pièce) / rembourrages (paire) : Pied-jambe</t>
  </si>
  <si>
    <t>ALLGEMEINE BESTIMMUNGEN
Das abgegebene Rollstuhl-Modell und das Pauschalzubehör sind in der Rollstuhlpauschale enthalten und müssen auf der Rechnung angegeben werden.
Behinderungsbedingte Optionen können auf ärztliche Verordnung zusätzlich verrechnet werden.
BEGRIFFE
HANDROLLSTUHL (HRS)
Unter den nachstehenden Kategorien werden Rollstühle verstanden, welche in ihrer Art einer zweckmässigen und gebrauchsfertigen Ausführung entsprechen. Zu einer solchen gehören:
- Fester oder faltbarer Rahmen
- Hinterräder und schwenkbare Vorderräder
- Bremsen
- Sitz- und Rückenbezüge
- Beinstützen
- Armauflagen/Seitenteile
Die Kategorien Adaptiv-, Kinder, Spezial- und Elektrorollstühle können auch als Fahrgestell für die Aufnahme von Sitzversorgungen (Sitzorthetik gemäss Tarif SVOT) verwendet werden.
Die grundsätzliche Funktionstauglichkeit und Sicherheit muss durch die CE-Kennzeichnung, die Konformitätserklärung und die Produktinformation in Deutsch, Französisch und Italienisch erbracht werden. (Medizinprodukte Verordnung MepV und Richtlinie 93/42/EWG)
Es können nur die Positionen zusätzlich verrechnet werden, welche in der Liste der behinderungsbedingten Optionen aufgeführt sind. (Anhang zu "Ärztliche Verordnung zur Abgabe eines Rollstuhls")
SITZSCHALENUNTERGESTELLE
Unter Sitzschalenuntergestelle werden Rollstühle verstanden, welche in ihrer Art Spezialrollstühlen entsprechen, welche jedoch mit einer Sitzschalenversorgung verbunden sind.
ELEKTROROLLSTUHL (ERS)
Unter der nachstehenden Kategorie werden Elektrorollstühle verstanden, welche in ihrer Art einer zweckmässigen und gebrauchsfertigen Ausführung entsprechen. Zu einer solchen gehören:
- 2 elektromotorisch angetriebene Räder
- zwei Lenkräder
- Beinstützen
- Armauflagen
- wartungsfreie Batterien und Ladegerät
Die grundsätzliche Funktionstauglichkeit und Sicherheit muss durch die CE-Kennzeichnung, die Konformitätserklärung und die Produktinformation in Deutsch, Französisch, Italienisch erbracht werden. (Medizinprodukte Verordnung MepV und Richtlinie 93/42/EWG)
Es können nur die Positionen zusätzlich verrechnet werden, welche in der Liste der behinderungsbedingten Optionen aufgeführt sind. (Anhang zum Formular «Ärztliche Verordnung zur Abgabe eines Rollstuhls»)
ELEKTROROLLSTUHL FÜR DEN INNENBEREICH (TARIF ZIFFER 90.411.000):
Unter der der Position 90.411.000 können nur Elektrorollstühle abgegeben werden, welche nicht den Definitionskriterien der Elektrorollstühle des Kapitels 60 entsprechen. Dabei handelt es sich um einfache Elektrorollstühle für den hauptsächlichen Einsatz im Innenbereich oder den beschränkten Einsatz im Aussenbereich (z.B. faltbare Elektrorollstühle).
ELEKTROROLLSTUHL FÜR UNWEGSAMES GELÄNDE (TARIF ZIFFER 90.421.000):
Unter der Position 90.421.000 können nur Elektrorollstühle abgegeben werden, welche nicht den Definitionskriterien der Elektrorollstühle des Kapitels 60 entsprechen. Dabei handelt es sich um Elektrorollstühle für den Einsatz in unwegsamen Gelände.
ELEKTROANTRIEBE
Unter Elektroantriebe werden elektrische Antriebssysteme zu Handrollstühlen verstanden.</t>
  </si>
  <si>
    <t>DISPOSITIONS GÉNÉRALES
Le modèle du fauteuil roulant et les accessoires forfaitaires sont inclus dans le forfait pour fauteuils roulants et doivent être indiqués sur la facture.
Les options selon handicap sont facturables en plus selon la prescription médicale.
DÉFINITIONS
FAUTEUIL ROULANT MANUEL (FRM)
Dans les catégories sous-mentionnées sont compris les fauteuils roulants manuels, lesquels correspondent à une version adéquate et prête à l’emploi. Celles-ci comprennent :
- Cadre fixe ou pliable
- Roues arrière et roues avant pivotantes
- Freins
- Housses de siège et de dossier
- Repose-jambes
- Accoudoirs / protèges vêtements
Les catégories adaptative, pédiatrique, spécial peuvent également être utilisées comme châssis pour des orthèses de positionnement (positionnements selon tarif ASTO).
La fiabilité fonctionnelle et la sécurité de base doivent être assurées par le marquage CE, la déclaration de conformité et les informations sur le produit doivent être disponibles en allemand, français et italien. (Ordonnance sur les dispositifs médicaux ODim et directive 93/42 /CEE).
Seuls les éléments énumérés dans la liste des options liées au handicap (OH) peuvent être facturés en supplément. (Annexe au formulaire "Prescription médicale pour la remise d'un fauteuil roulant").
CHÂSSIS POUR COQUE
Les châssis pour coque sont des fauteuils roulants répondant aux caractéristiques de fauteuils roulants spéciaux, mais liés à une remise de coque de positionnement.
FAUTEUIL ROULANT ÉLECTRIQUE (FRE)
Dans cette catégorie sont compris les fauteuils roulants électriques, lesquels correspondent à une version adéquate et prête à l’emploi. Celle-ci comprend :
- 2 roues motrices avec moteur électrique
- 2 roues directrices
- Repose-jambes
- Accoudoirs
- Batteries sans entretien et un chargeur
La fiabilité fonctionnelle et la sécurité de base doivent être assurées par le marquage CE, la déclaration de conformité et les informations sur le produit qui doivent être disponibles en allemand, français et italien. (Ordonnance sur les dispositifs médicaux ODim et directive 93/42 /CEE)
Seuls les éléments énumérés dans la liste des options liées au handicap (OH) peuvent être facturés en supplément. (Annexe au formulaire "Prescription médicale pour la remise d'un fauteuil roulant")
FAUTEUIL ROULANT ÉLECTRIQUE POUR USAGE INTÉRIEUR (POSITION TARIFAIRE 90.411.000)
Seuls les fauteuils roulants électriques qui ne répondent pas aux critères de définition des fauteuils roulants électriques du chapitre 60 peuvent être fournis au titre du code tarifaire 90.411.000. Il s'agit de simples fauteuils roulants électriques destinés principalement à un usage intérieur ou à un usage extérieur limité (par exemple, les fauteuils roulants électriques pliants).
FAUTEUIL ROULANT ÉLECTRIQUE POUR TERRAIN ACCIDENTÉ (POSITION TARIFAIRE 90.421.000)
Seuls les fauteuils roulants électriques qui ne répondent pas aux critères de définition des fauteuils roulants électriques du chapitre 60 peuvent être fournis au titre du code tarifaire 90.421.000. Il s'agit de fauteuils roulants électriques destinés à être utilisés sur des terrains accidentés.
PROPULSION ÉLECTRIQUE
Par propulsion électrique, on entend les systèmes d'entraînement électrique pour fauteuils roulants manuels.</t>
  </si>
  <si>
    <t>DISPOSIZIONI GENERALI
Il modello della carrozzella consegnata e gli accessori forfettari utilizzati sono compresi nel forfait della carrozzella e devono essere indicati sulla fattura.
Le opzioni relative al grado di disabilità sono fatturabili separatamente su prescrizione medica.
TERMINI
CARROZZELLA MANUALE
Per le categorie seguenti si intendono le carrozzelle che per il loro genere corrispondono ad un mezzo ausiliare adeguato e pronto all'uso. Ne fa parte quanto segue:
- telaio fisso o pieghevole
- ruote posteriori e ruote anteriori girevoli
- freni
- telo sedile e coprischienale (fodera)
- pedane
- braccioli / protezioni laterali
Le categorie ATTIVA, BAMBINI, SPECIALE possono anche essere usate come strutture per l'aggiunta di adattamenti della posizione seduta (ortesi per la seduta secondo tariffa ASTO).
La funzionalità e la sicurezza devono essere approvate con la marcatura CE, la dichiarazione di conformità e la scheda sul prodotto in tedesco, francese e italiano (prodotti medici ODmed e direttiva 93/42/CEE).
Possono essere fatturate solo le posizioni che figurano nell'elenco delle opzioni relative al grado di disabilità (allegato al modulo "Prescrizione medica per la fornitura di una carrozzella").
TELAIO PER SCOCCHE
Il "telaio per scocche" (sedia a rotelle) corrisponde nel suo genere a sedie / carrozzelle speciali che però sono collegate alla fornitura di una scocca.
CARROZZELLA ELETTRICA
Per la categoria seguente si intendono carrozzelle elettriche che per il loro genere corrispondono ad un mezzo ausiliare adeguato e pronto all'uso. Ne fa parte quanto segue:
- ruote motrici
- ruote sterzanti
- pedane
- braccioli
- batteria esente da manutenzione e caricabatteria
La funzionalità e la sicurezza devono essere approvate con la marcatura CE, la dichiarazione di conformità e la scheda sul prodotto in tedesco, francese e italiano (prodotti medici ODmed e direttiva 93/42/CEE).
Possono essere fatturate solo le voci tariffarie che figurano nell'elenco delle opzioni relative al grado di disabilità (allegato al modulo "Prescrizione medica per la fornitura di una carrozzella").
CARROZZELLA ELETTRICA PER USO ALL'INTERNO (VOCE TARIFFARIA 90.411.000)
Alla voce tariffaria 90.411.000 possono essere fornite solo carrozzelle elettriche che non soddisfano i criteri di definizione per carrozzelle elettriche del capitolo 60. Si tratta di semplici carrozzelle elettriche per uso prevalentemente interno o per uso esterno limitato (ad es. carrozzine elettriche pieghevoli).
CARROZZELLA ELETTRICA PER TERRENI ACCIDENTATI (VOCE TARIFFARIA 90.421.000)
Alla voce tariffaria 90.421.000 possono essere fornite solo carrozzelle elettriche che non soddisfano i criteri di definizione per carrozzelle elettriche del capitolo 60. Si tratta di carrozzelle elettriche per uso su terreni accidentati.
PROPULSORI ELETTRICI
Per propulsori elettrici sono intesi i sistemi di azionamento elettrico / trazione elettrica adattabili per sedie a rotelle manuali.</t>
  </si>
  <si>
    <t>Konstruktionsmerkmale
- Faltrollstuhl
3 Sitzbreiten
2 Sitztiefen
2 verschiedene Beinstützen
2 verschiedene Armlehnen abnehmbar
2 Sitzhöhen einstellbar</t>
  </si>
  <si>
    <t>Caractéristiques de conception
- Fauteuil roulant manuel pliable
3 largeurs d‘assise
2 profondeurs d‘assise
2 différents repose-jambes
2 différents accoudoirs amovibles
2 hauteurs d’assise réglables</t>
  </si>
  <si>
    <t>Caratteristiche della costruzione
- Carrozzella pieghevole
3 larghezze di seduta
2 profondità di seduta
2 diversi poggiagambe
2 diversi braccioli estraibili
2 altezze regolabili del sedile</t>
  </si>
  <si>
    <t>PAUSCHALZUBEHÖR
Hierbei handelt es sich um Zubehör zur Basisausführung des Rollstuhls. Dieses Zubehör wurde anteilsmässig in die Pauschale eingerechnet und kann nicht separat abgerechnet werden.
Auf der Rechnung und dem Kostengutsprachegesuch sind die Positionen des abgegebenen Zubehörs aus statistischen Gründen aufzuführen.
ZUSÄTZLICHES PAUSCHALZUBEHÖR GEMÄSS ANHANG V
Zusätzlich zum Pauschalzubehör sind in den Pauschalen auch Ausführungsvarianten eingerechnet und entsprechend können diese nicht separat abgerechnet werden. Zum besseren Verständnis sind Piktogramme im Anhang V der Bemerkungen zum Tarif angefügt.</t>
  </si>
  <si>
    <t>ACCESSOIRES FORFAITAIRES
Il s’agit ici des accessoires destinés au modèle de base du fauteuil roulant. Ces accessoires sont calculés au prorata dans le forfait et ne peuvent être comptés séparément. Les positions des accessoires attribués doivent être reprises sur la facture et la demande de garantie de prise en charge pour des raisons statistiques.
ACCESSOIRES FORFAITAIRES SUPPLÉMENTAIRES SELON L'ANNEXE V
Outre les accessoires forfaitaires, les forfaits comprennent également des variantes d'exécution, qui ne peuvent donc pas être facturées séparément. Pour une meilleure compréhension, les pictogrammes sont présentés à l'annexe V.</t>
  </si>
  <si>
    <t>ACCESSORI FORFETTARI PER CARROZZELLE
Si tratta di accessori da aggiungere al modello di base della carrozzella. Questi accessori sono stati integrati proporzionalmente nel forfait e non possono essere fatturati separatamente. Per motivi statistici è necessario indicare sulla richiesta per il benestare dei costi le posizioni degli accessori forniti.
ULTERIORI ACCESSORI FORFETTARI SECONDO L'ALLEGATO V
Oltre agli accessori forfettari, nei forfait sono incluse anche varianti di esecuzione che per conseguenza non possono essere fatturate separatamente. Per una migliore comprensione, i pittogrammi sono riportati nell'allegato V.</t>
  </si>
  <si>
    <t>A) FALTRAHMENROLLSTÜHLE
Konstruktionsmerkmale
- Für Kinder und Jugendliche bis 20 Jahre, welche aufgrund der Körpergrösse nicht mit einem Kinderrollstuhl versorgt werden können
- An unterschiedliche Behinderungen und Körpergrössen anpassbar
- Ausbaubar durch vielfältiges Zubehör (Baukastensystem)
- Dadurch speziell geeignet für Wiedereinsatz und progrediente Erkrankungen
- Sehr gute Rolleigenschaften für Selbstfahrer
Rollstuhlgewicht max. 16kg
gewogen bei allen Sitzbreiten bis max. 48cm für Erwachsene, in folgender Grundausführung:
- Rahmen
- Hinter- und Vorderräder
- Sitz- und Rückenbezug
- Seitenteile
- Beinstützen
- Bremsen
Anforderungen an die Sitzeinheit
(gilt nicht für Kinderrollstühle/Nicht für XXL-Modelle)
- Sitzbreite:	36cm - 48cm	Abstufung von max. 3cm
- Sitztiefe:	38cm - 43cm	Abstufung von max. 3cm
- Rückenhöhe:	35cm - 43cm	Abstufung von max. 2,5cm
Anforderungen an das Fahrwerk
- Hinterräder mit Greifreifen über Steckachsen abnehmbar
- Schwerpunktveränderung und Sitzneigungsverstellung durch variable
- Hinterachsverstellung (horizontal und vertikal) oder gleichwertige Konstruktion
- Sitzhöhenverstellung
- Radsturzverstellung der Hinterräder
- Vorspurkorrektur der Hinterräder
- Einstellung des Neigungswinkels des Vorderrad Supporters
- Diverse Vorderradgrössen optional erhältlich
- Diverse Antriebsradgrössen optional erhältlich
Anforderungen an die Ausstattungsvarianten
(müssen optional erhältlich sein)
- Diverse austauschbare Seitenteile/Armauflagen 
- Radschutz mit Radabdeckung 
- Diverse Fussauflagen 
- Rückenbezug anpassbar
B) STARRRAHMEN- ODER FEST VERSCHWEISSTE ROLLSTÜHLE  (KONFEKTIONIERT)
Konstruktionsmerkmale
- Für Kinder und Jugendliche bis 20 Jahre, welche aufgrund der Körpergrösse nicht mit einem Kinderrollstuhl versorgt werden können
- Hinterachsverstellung und Vorderradsupporter verstellbar und/oder verschweisst
Rollstuhlgewicht max. 16kg
gewogen bei allen Sitzbreiten bis 48cm für Erwachsene, in folgender Grundausführung:
- Rahmen
- Hinter- und Vorderräder
- Sitz- und Rückenbezug
- Seitenteile
- Beinstützen
- Bremsen
Anforderungen an die Sitzeinheit
(gilt nicht für Kinderrollstühle/Nicht für XXL-Modelle)
- Sitzbreite:	36cm - 48cm	Abstufung von max. 3cm
- Sitztiefe:	38cm - 43cm	Abstufung von max. 3cm
- Rückenhöhe:	35cm - 43cm	Abstufung von max. 2,5cm
Anforderungen an das Fahrwerk
- Hinterräder mit Greifreifen über Steckachsen abnehmbar
- Radsturzverstellung der Hinterräder
- Diverse Vorderradgrössen optional erhältlich
- Diverse Antriebsradgrössen optional erhältlich
Anforderungen an die Ausstattungsvarianten
(müssen optional erhältlich sein)
- Radschutz mit Radabdeckung 
- Diverse Fussauflagen 
- Rückenbezug anpassbar</t>
  </si>
  <si>
    <t>A) FAUTEUIL ROULANT PLIABLE
Caractéristiques de conception
- Pour les enfants et les adolescents jusqu'à 20 ans qui ne peuvent pas être équipés d'un fauteuil roulant pour enfants en raison de leur taille.
- Adaptable à différents handicaps et tailles de corps
- Extensible par une large gamme d'accessoires (système modulaire)
- Particulièrement approprié pour la réutilisation et les maladies progressives
- Très bonnes caractéristiques de roulage pour clients avec autopropulsion
Poids du fauteuil roulant max. 16 kg 
pesé, pour toutes les largeurs d'assise jusqu'à 48 cm pour les adultes, dans la version de base suivante avec :
- Cadre
- Roues arrière et avant
- Housse de siège et de dossier
- Accoudoirs / protèges vêtements
- Repose-pieds
- Freins
Exigences à l'unité d’assise
(Pas pour les fauteuils roulants pour enfants /ni pour modèles XXL)
- Largeur d’assise :  36cm - 48cm	Graduation maximale de 3cm
- Profondeur d’assise :   38cm - 43cm	Graduation maximale de 3cm
- Hauteur de dossier :  35cm - 43cm	Graduation maximale de 2,5cm
Exigences au train roulant
- Roues arrière avec cerceau et axe à démontage rapide
- Changement du centre de gravité et réglage de l’inclinaison de l’assise par réglage de l’axe arrière (horizontal et vertical) ou construction équivalente
- Réglage de la hauteur d’assise
- Réglage du carrossage des roues arrière
- Réglage du parallélisme des roues arrière
- Réglage de l'angle d'inclinaison du support de la roue avant
- Différentes tailles de roues avant disponibles en option
- Diverses tailles de roues motrices disponibles en option
Exigences pour les variantes d'équipement
(doivent être disponibles en option)
- Divers protège vêtements/accoudoirs interchangeables
- Protège-rayons
- Divers repose-pieds
- Housse de dossier réglable
B) FAUTEUIL ROULANT RIGIDE OU AVEC CHASSIS SOUDÉ (préassemblé)
Caractéristiques de conception
- Pour les enfants et les adolescents jusqu'à 20 ans qui ne peuvent pas être équipés d'un fauteuil roulant pour enfants en raison de leur taille.
- Réglage du train arrière et supports de roue avant réglables et/ou soudés
Poids du fauteuil roulant max. 16 kg 
pesé, pour toutes les largeurs d'assise jusqu'à 48 cm pour les adultes, dans la version de base suivante avec :
- Cadre
- Roues arrière et avant
- Housse de siège et de dossier
- Accoudoirs / protèges vêtements
- Repose-pieds
- Freins
Exigences à l'unité d’assise
(Pas pour les fauteuils roulants pour enfants /ni pour modèles XXL)
- Largeur d’assise :  36cm - 48cm	Graduation maximale de 3cm
- Profondeur d’assise :   38cm - 43cm	Graduation maximale de 3cm
- Hauteur de dossier :  35cm - 43cm	Graduation maximale de 2,5cm
Exigences au train roulant
- Roues arrière avec cerceau et axe à démontage rapide
- Réglage du carrossage des roues arrière
- Différentes tailles de roues avant disponibles en option
- Diverses tailles de roues motrices disponibles en option
Exigences pour les variantes d'équipement
(doivent être disponible en option)
- Protège-rayons
- Divers repose-pieds
- Housse de dossier réglable</t>
  </si>
  <si>
    <t>A) CARROZZELLA CON TELAIO PIEGHEVOLE LEGGERO
Caratteristiche della costruzione
- Per bambini e adolescenti fino a 20 anni che, a causa della loro altezza, non possono essere provvisti di una carrozzella per bambini.
- Adattabile alla disabilità ed alla costituzione fisica
- Ampliabile grazie a numerosi accessori (sistema modulare)
- Particolarmente adatta per il riutilizzo e per le malattie progressive
- Ottime caratteristiche di rotolamento per i conducenti
Peso massimo della carrozzella 16 kg
Pesato, per tutte le larghezze di seduta fino a 48 cm per adulti, nella versione di base seguente:
- Telaio
- Ruote posteriori e anteriori
- Coprisedile e coprischienale
- Parti laterali
- Pedane
- Freni
Requisiti dell'unità di seduta
(non si applica alle sedie a rotelle per bambini né ai modelli XXL)
- Larghezza della seduta:  36 cm – 48 cm, gradazione massima di  3 cm
- Profondità di seduta:  38 cm – 43 cm, gradazione massima di  3 cm
- Altezza dello schienale:  35 cm – 43 cm, gradazione massima di  2,5 cm
Requisiti del telaio
- Ruote posteriori con anelli di spinta, smontabili grazie a perni di sgancio rapido
- Spostamento del baricentro e regolazione dell'inclinazione della seduta grazie alla possibilità di regolazione dell'asse posteriore (orizzontale e verticale) o costruzione simile
- Regolazione dell'altezza della seduta
- Campanatura delle ruote posteriori regolabile
- Correzione della convergenza delle ruote posteriori
- Regolazione dell'inclinazione della ruota anteriore
- Disponibilità di diverse grandezze delle ruote anteriori (opzione)
- Disponibilità di diverse grandezze delle ruote motrici (opzione)
Requisiti degli equipaggiamenti
(Devono essere ottenibili come opzione)
- Diverse parti laterali / braccioli sostituibili
- Protezione della ruota con parafango
- Diverse tipologie di pedane
- Coprischienale adattabile
B) CARROZZELLE RIGIDE CON TELAIO FISSO o SALDATO (PRODOTTE IN SERIE)
Caratteristiche della costruzione
- Per bambini e adolescenti fino a 20 anni che, a causa della loro altezza, non possono essere provvisti di una carrozzella per bambini.
- Regolazione dell'asse posteriore e supporto della ruota anteriore regolabile e/o saldata
Peso massimo della carrozzella 16 kg
Pesato, per tutte le larghezze di seduta fino a 48 cm per adulti, nella versione di base seguente:
- Telaio
- Ruote posteriori e anteriori
- Coprisedile e coprischienale
- Parti laterali
- Pedane
- Freni
Requisiti dell'unità di seduta
(non si applica alle sedie a rotelle per bambini né ai modelli XXL)
- Larghezza della seduta:  36 cm – 48 cm, gradazione massima di  3 cm
- Profondità di seduta:  38 cm – 43 cm, gradazione massima di  3 cm
- Altezza dello schienale:  35 cm – 43 cm, gradazione massima di  2,5 cm
Requisiti del telaio
- Ruote posteriori con anelli di spinta, smontabili grazie a perni di sgancio rapido
- Campanatura delle ruote posteriori regolabile
- Disponibilità di diverse grandezze delle ruote anteriori (opzione)
- Disponibilità di diverse grandezze delle ruote motrici (opzione)
Requisiti degli equipaggiamenti
(devono essere ottenibili come opzione)
- Protezione della ruota con parafango
- Diverse tipologie di pedane
- Coprischienale adattabile</t>
  </si>
  <si>
    <t>Konstruktionsmerkmale
- Für Kinder und Jugendliche bis 20 Jahre und kleinwüchsige Erwachsene
- Falt- oder Festrahmenrollstuhl in Leichtbauweise
- An unterschiedliche Behinderungen und Körpergrössen anpassbar
- Ausbaubar durch vielfältiges Zubehör (Baukastensystem)
- Dadurch speziell geeignet für Wiedereinsatz und progrediente Erkrankungen
- Sehr gute Rolleigenschaften für Selbstfahrer
Rollstuhlgewicht max. 16kg (ohne "Kippsitz verstellbar")
gewogen in folgender Grundausführung:
- Rahmen
- Hinter- und Vorderräder
- Sitz- und Rückenbezug
- Seitenteile
- Beinstützen
- Bremsen
Anforderungen an die Sitzeinheit
- Sitzbreite: mehrere Abstufungen von max. 3cm
- Sitztiefe: mehrere Abstufungen von max. 3cm
- Rückenhöhe: mehrere Abstufungen von max. 3cm
Anforderungen an das Fahrwerk
- Hinterräder mit Greifreifen über Steckachsen abnehmbar
- Schwerpunktveränderung und Sitzneigungsverstellung durch variable Hinterachsverstellung (horizontal und vertikal) oder gleichwertige Konstruktion
- Sitzhöhenverstellung
- Radsturzverstellung der Hinterräder
- Vorspurkorrektur der Hinterräder
- Einstellung des Neigungswinkels des Vorderrad Supporters
- Diverse Vorderradgrössen optional erhältlich
- Diverse Antriebsradgrössen optional erhältlich
Anforderungen an die Ausstattungsvarianten
(müssen optional erhältlich sein)
- Radschutz mit Radabdeckung 
- Diverse Fussauflagen
- Rückenbezug anpassbar oder Rückenbleche mit Polster oder ergonomische (konfektionierte) Rückenschalen oder Rücken von Drittlieferanten</t>
  </si>
  <si>
    <t>Caractéristiques de conception
- Pour les enfants et adolescents jusqu'à l’âge de 20 ans et les adultes de petite stature
- Fauteuil roulant avec cadre rigide ou pliable en fabrication légère
- Adaptable à différents handicaps et tailles de corps
- Extensible par une large gamme d'accessoires (système modulaire)
- Particulièrement approprié pour la réutilisation et les maladies progressives
- Très bonnes caractéristiques de roulage pour patients avec autopropulsion
Poids du fauteuil roulant max. 16 kg (sans « siège à bascule »)
pesé, dans la version de base suivante :
- Cadre
- Roues arrière et avant
- Housse de siège et de dossier
- Accoudoirs / protèges vêtements
- Repose-pieds
- Freins
Exigences à l'unité d’assise
- Largeur d’assise : plusieurs graduations maximales de 3cm
- Profondeur d’assise : plusieurs graduations maximales de 3cm
- Hauteur de dossier : plusieurs graduations maximales de 3cm
Exigences au train roulant
- Roues arrière avec cerceau et axe à démontage rapide
- Changement du centre de gravité et réglage de l'inclinaison de l'assise par réglage de l'axe arrière (horizontal et vertical) ou construction équivalente
- Réglage de la hauteur d'assise
- Réglage du carrossage des roues arrière
- Réglage du parallélisme des roues arrière
- Réglage de l'angle d'inclinaison du support de la roue avant
- Différentes tailles de roues avant disponibles en option
- Diverses tailles de roues motrices disponibles en option
Exigences pour les variantes d'équipement
(doivent être disponibles en option)
- Divers protège vêtements/accoudoirs interchangeables
- Protège-rayons
- Divers repose-pieds
- Housse de dossier réglable ou plaques dorsales avec rembourrage ou coques ou dos ergonomiques (préfabriqués) ou dossiers livrés par des fournisseurs tiers</t>
  </si>
  <si>
    <t>Caratteristiche della costruzione
- Per bambini e giovani fino all'età di 20 anni e adulti di piccola statura
- Carrozzella con telaio pieghevole o a telaio fisso leggero
- Adattabile alla disabilità ed alla costituzione fisica
- Ampliabile grazie a numerosi accessori (sistema modulare)
- Particolarmente adatta per il riutilizzo e per le malattie progressive
- Ottime caratteristiche di rotolamento per i conducenti
Peso massimo della carrozzella 16 kg (senza "sedile inclinabile regolabile")
pesato, nella versione di base seguente:
- Telaio
- Ruote posteriori e anteriori
- Coprisedile e coprischienale
- Parti laterali
- Pedane
- Freni
Requisiti dell'unità di seduta e dello schienale
- Larghezza della seduta:	Diverse gradazioni con un massimo di 3 cm
- Profondità di seduta:	Diverse gradazioni un massimo di 3 cm
- Altezza dello schienale:	Diverse gradazioni un massimo di 3 cm
Requisiti del telaio
- Ruote posteriori, con anelli di spinta, smontabili grazie a perni di sgancio rapido
- Spostamento del baricentro e regolazione dell'inclinazione della seduta grazie alla possibilità di regolazione dell'asse posteriore (orizzontale e verticale) o costruzione simile
- Regolazione dell'altezza della seduta
- Campanatura delle ruote posteriori regolabile
- Correzione della convergenza delle ruote posteriori
- Regolazione dell'inclinazione della ruota anteriore
- Disponibilità di ruote anteriori di diversa grandezza (opzione)
- Disponibilità di ruote motrici di diversa grandezza (opzione)
Requisiti degli equipaggiamenti
(devono essere ottenibili come opzione)
- Protezione della ruota con parafango
- Diverse tipologie di pedane
- Coprischienale adattabile o schienale con imbottitura o scocche ergonomiche pronte per l'uso o schienali di fornitori terzi</t>
  </si>
  <si>
    <t xml:space="preserve">Konstruktionsmerkmale
- Multifunktionsrollstuhl, Pflegerollstuhl
- An unterschiedliche Behinderungen und Körpergrössen anpassbar
- Ausbaubar durch vielfältiges Zubehör (Baukastensystem)
- Dadurch speziell geeignet für Wiedereinsatz und progrediente Erkrankungen
Anforderungen an Sitz- und Rückeneinheit
- Mindestens 3 Sitzbreiten und Sitztiefen
Anforderungen an das Fahrwerk
- Hinterräder mit Greifreifen über Steckachsen abnehmbar
- Schwerpunktveränderung durch variable Hinterachsverstellung (horizontal) oder gleichwertige Konstruktion
- Diverse Vorderradgrössen optional erhältlich
- Diverse Antriebsradgrössen optional erhältlich
Anforderungen an die Ausstattungsvarianten
(müssen enthalten sein)
- Kopfstütze Standard
- Sitzkissen einfach u/o leicht geformt
- Rückenkissen leicht konturiert
- Beinstütze winkelverstellbar, inkl. Wadenplatte
- Sitzwinkelverstellung von min. 20 Grad (Kippsitz)
- Rückenwinkelverstellung
Anforderungen an die Ausstattungsvarianten (optional)
(müssen optional erhältlich sein)
- Diverse austauschbare Seitenteile/Armauflagen
- Schiebegriffe höhenverstellbar
- Diverse Fussauflagen
</t>
  </si>
  <si>
    <t>Caractéristiques de conception
- Fauteuil roulant multifonction, fauteuil roulant de soin
- Adaptable à différents handicaps et tailles de corps
- Extensible par une large gamme d'accessoires (système modulaire)
- Particulièrement approprié pour la réutilisation et les maladies progressives
Exigences à l'unité d’assise
- 3 largeurs- et profondeurs d’assise min disponible
Exigences au train roulant
- Roues arrière avec cerceau et axe à démontage rapide
- Changement du centre de gravité par réglage de l’axe arrière (horizontal) ou construction équivalente
- Différentes tailles de roues avant disponibles en option
- Diverses tailles de roues motrices disponibles en option
Exigences pour les variantes d'équipement (y compris)
- Appui-tête standard
- Coussin d’assise simple et/ou légèrement préformé
- Coussin dorsal légèrement structuré
- Soutien de jambes à inclinaison réglable, appui mollet inclus
- Réglage de l’inclinaison du siège de min. 20 degrés (siège basculant)
- Réglage de l’inclinaison du dossier
Exigences pour les variantes d'équipement (optionnel)
(doivent être disponibles en option)
- Divers protège vêtements/accoudoirs interchangeables
- Poignées de poussée réglable en hauteur
- Divers repose-pieds</t>
  </si>
  <si>
    <t>Caratteristiche della costruzione
- Carrozzella multifunzione, carrozzella per cure
- Adattabile alla disabilità ed alla costituzione fisica
- Ampliabile grazie a numerosi accessori (sistema modulare)
- Particolarmente adatta per il riutilizzo e per malattie progressive
Requisiti dell'unità di seduta e dello schienale
- Almeno 3 misure di larghezze e profondità della seduta.
Requisiti del telaio
- Ruote posteriori, con anelli di spinta, smontabili grazie a perni di sgancio rapido
- Spostamento del baricentro grazie alla possibilità di regolazione dell'asse posteriore (orizzontale) o costruzione simile
- Disponibilità di ruote anteriori di diversa grandezza (opzione)
- Disponibilità di ruote motrici di diversa grandezza (opzione)
Requisiti degli accessori (devono essere compresi)
- Poggiatesta standard
- Cuscino semplice e leggermente sagomato
- Schienale leggermente sagomato
- Pedane regolabili nell’angolo (angolo del ginocchio con regolazione e poggia polpaccio incluso)
- Regolazione dell'angolo di seduta di almeno 20 gradi (sedile inclinabile)
- Regolazione dell’angolo dello schienale
Requisiti degli accessori
(devono essere ottenibili come opzione)
- Diverse protezioni laterali / braccioli sostituibili
- Maniglie di spinta regolabili in altezza
- Diverse tipologie di pedane</t>
  </si>
  <si>
    <r>
      <t xml:space="preserve">Sitzschalenuntergestell (Rollstuhl) mit Sitzkantelung </t>
    </r>
    <r>
      <rPr>
        <sz val="11"/>
        <color theme="1"/>
        <rFont val="Calibri"/>
        <family val="2"/>
      </rPr>
      <t xml:space="preserve">≥ </t>
    </r>
    <r>
      <rPr>
        <sz val="11"/>
        <color theme="1"/>
        <rFont val="Calibri"/>
        <family val="2"/>
        <scheme val="minor"/>
      </rPr>
      <t>50 Grad</t>
    </r>
  </si>
  <si>
    <t>Preis inkl. MWST.</t>
  </si>
  <si>
    <t>Preis exkl. MWST.</t>
  </si>
  <si>
    <t>Bezeichnung</t>
  </si>
  <si>
    <t>Interpretation</t>
  </si>
  <si>
    <t>Désignation</t>
  </si>
  <si>
    <t>Interprétation</t>
  </si>
  <si>
    <t>Type</t>
  </si>
  <si>
    <t>Chapitre</t>
  </si>
  <si>
    <t>Prestation</t>
  </si>
  <si>
    <t>Unité de facturation</t>
  </si>
  <si>
    <t>Prix incl. TVA.</t>
  </si>
  <si>
    <t>Prix excl. TVA.</t>
  </si>
  <si>
    <t>Gültig von</t>
  </si>
  <si>
    <t>Gültig bis</t>
  </si>
  <si>
    <t>Kumulationsregeln V9.0 nicht kumulierbar mit</t>
  </si>
  <si>
    <t>Valide de</t>
  </si>
  <si>
    <t>Valide à</t>
  </si>
  <si>
    <t>Règles de cumul V9.0
non cumulables avec</t>
  </si>
  <si>
    <t>Tipo</t>
  </si>
  <si>
    <t>Capitolo</t>
  </si>
  <si>
    <t>Prestazione</t>
  </si>
  <si>
    <t>Denominazione</t>
  </si>
  <si>
    <t>Interpretazione</t>
  </si>
  <si>
    <t>Unità di fatturazione</t>
  </si>
  <si>
    <t>Prezzo IVA escl.</t>
  </si>
  <si>
    <t>Prezzo IVA incl.</t>
  </si>
  <si>
    <t>Valido dal</t>
  </si>
  <si>
    <t>Valido fino al</t>
  </si>
  <si>
    <t>Regole di cumulo V9.0
non cumulabili con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</si>
</sst>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CHF&quot;\ * #,##0.00_ ;_ &quot;CHF&quot;\ * \-#,##0.00_ ;_ &quot;CHF&quot;\ * &quot;-&quot;??_ ;_ @_ "/>
    <numFmt numFmtId="43" formatCode="_ * #,##0.00_ ;_ * \-#,##0.00_ ;_ * &quot;-&quot;??_ ;_ @_ "/>
    <numFmt numFmtId="164" formatCode="#,##0.00\ ;&quot; (&quot;#,##0.00\);&quot; -&quot;#\ ;@\ "/>
    <numFmt numFmtId="165" formatCode="[$-407]General"/>
    <numFmt numFmtId="166" formatCode="dd/mm/yyyy;@"/>
  </numFmts>
  <fonts count="26" x14ac:knownFonts="1">
    <font>
      <sz val="10"/>
      <name val="Arial"/>
      <family val="2"/>
    </font>
    <font>
      <sz val="11"/>
      <color theme="1"/>
      <name val="Calibri"/>
      <family val="2"/>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angal"/>
      <family val="2"/>
    </font>
    <font>
      <sz val="11"/>
      <color indexed="8"/>
      <name val="Calibri"/>
      <family val="2"/>
    </font>
    <font>
      <b/>
      <sz val="11"/>
      <color indexed="8"/>
      <name val="Arial"/>
      <family val="2"/>
    </font>
    <font>
      <b/>
      <sz val="11"/>
      <name val="Arial"/>
      <family val="2"/>
    </font>
    <font>
      <sz val="10"/>
      <name val="Arial"/>
      <family val="2"/>
    </font>
    <font>
      <b/>
      <sz val="11"/>
      <color theme="1"/>
      <name val="Calibri"/>
      <family val="2"/>
      <scheme val="minor"/>
    </font>
    <font>
      <b/>
      <sz val="11"/>
      <name val="Calibri"/>
      <family val="2"/>
      <scheme val="minor"/>
    </font>
    <font>
      <sz val="11"/>
      <name val="Calibri"/>
      <family val="2"/>
      <scheme val="minor"/>
    </font>
    <font>
      <b/>
      <sz val="11"/>
      <color theme="0"/>
      <name val="Calibri"/>
      <family val="2"/>
      <scheme val="minor"/>
    </font>
    <font>
      <sz val="11"/>
      <color rgb="FF000000"/>
      <name val="Calibri"/>
      <family val="2"/>
    </font>
    <font>
      <sz val="8"/>
      <name val="Arial"/>
      <family val="2"/>
    </font>
    <font>
      <sz val="12"/>
      <color rgb="FF000000"/>
      <name val="Calibri"/>
      <family val="2"/>
    </font>
    <font>
      <u/>
      <sz val="10"/>
      <color theme="10"/>
      <name val="Arial"/>
      <family val="2"/>
    </font>
    <font>
      <b/>
      <sz val="10"/>
      <color theme="0"/>
      <name val="Verdana"/>
      <family val="2"/>
    </font>
    <font>
      <sz val="10"/>
      <color theme="1"/>
      <name val="Verdana"/>
      <family val="2"/>
    </font>
    <font>
      <b/>
      <sz val="10"/>
      <color theme="0"/>
      <name val="Arial"/>
      <family val="2"/>
    </font>
  </fonts>
  <fills count="18">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4" tint="0.59999389629810485"/>
        <bgColor indexed="64"/>
      </patternFill>
    </fill>
    <fill>
      <patternFill patternType="solid">
        <fgColor rgb="FF99FF33"/>
        <bgColor indexed="64"/>
      </patternFill>
    </fill>
    <fill>
      <patternFill patternType="solid">
        <fgColor rgb="FF66FFFF"/>
        <bgColor indexed="64"/>
      </patternFill>
    </fill>
    <fill>
      <patternFill patternType="solid">
        <fgColor theme="0" tint="-0.14999847407452621"/>
        <bgColor indexed="64"/>
      </patternFill>
    </fill>
    <fill>
      <patternFill patternType="solid">
        <fgColor rgb="FFD58B8B"/>
        <bgColor indexed="64"/>
      </patternFill>
    </fill>
    <fill>
      <patternFill patternType="solid">
        <fgColor rgb="FFD58B8B"/>
        <bgColor indexed="53"/>
      </patternFill>
    </fill>
    <fill>
      <patternFill patternType="solid">
        <fgColor rgb="FFD58B8B"/>
        <bgColor indexed="51"/>
      </patternFill>
    </fill>
    <fill>
      <patternFill patternType="solid">
        <fgColor rgb="FFD58B8B"/>
        <bgColor indexed="24"/>
      </patternFill>
    </fill>
    <fill>
      <patternFill patternType="solid">
        <fgColor rgb="FFD58B8B"/>
        <bgColor indexed="29"/>
      </patternFill>
    </fill>
    <fill>
      <patternFill patternType="solid">
        <fgColor rgb="FFD58B8B"/>
        <bgColor indexed="46"/>
      </patternFill>
    </fill>
    <fill>
      <patternFill patternType="solid">
        <fgColor rgb="FF9F352D"/>
        <bgColor indexed="64"/>
      </patternFill>
    </fill>
    <fill>
      <patternFill patternType="solid">
        <fgColor rgb="FFD9D9D9"/>
        <bgColor indexed="64"/>
      </patternFill>
    </fill>
    <fill>
      <patternFill patternType="solid">
        <fgColor rgb="FF26262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9">
    <xf numFmtId="0" fontId="0" fillId="0" borderId="0"/>
    <xf numFmtId="164" fontId="10" fillId="0" borderId="0" applyFill="0" applyBorder="0" applyAlignment="0" applyProtection="0"/>
    <xf numFmtId="0" fontId="11" fillId="0" borderId="0"/>
    <xf numFmtId="0" fontId="9" fillId="0" borderId="0"/>
    <xf numFmtId="43" fontId="9" fillId="0" borderId="0" applyFont="0" applyFill="0" applyBorder="0" applyAlignment="0" applyProtection="0"/>
    <xf numFmtId="0" fontId="8" fillId="0" borderId="0"/>
    <xf numFmtId="43" fontId="8" fillId="0" borderId="0" applyFont="0" applyFill="0" applyBorder="0" applyAlignment="0" applyProtection="0"/>
    <xf numFmtId="165" fontId="19" fillId="0" borderId="0"/>
    <xf numFmtId="0" fontId="7" fillId="0" borderId="0"/>
    <xf numFmtId="43" fontId="7" fillId="0" borderId="0" applyFont="0" applyFill="0" applyBorder="0" applyAlignment="0" applyProtection="0"/>
    <xf numFmtId="44" fontId="14" fillId="0" borderId="0" applyFont="0" applyFill="0" applyBorder="0" applyAlignment="0" applyProtection="0"/>
    <xf numFmtId="0" fontId="7" fillId="0" borderId="0"/>
    <xf numFmtId="43" fontId="7" fillId="0" borderId="0" applyFont="0" applyFill="0" applyBorder="0" applyAlignment="0" applyProtection="0"/>
    <xf numFmtId="0" fontId="21" fillId="0" borderId="0"/>
    <xf numFmtId="0" fontId="5" fillId="0" borderId="0"/>
    <xf numFmtId="0" fontId="5" fillId="0" borderId="0"/>
    <xf numFmtId="0" fontId="4" fillId="0" borderId="0"/>
    <xf numFmtId="0" fontId="4" fillId="0" borderId="0"/>
    <xf numFmtId="0" fontId="22" fillId="0" borderId="0" applyNumberFormat="0" applyFill="0" applyBorder="0" applyAlignment="0" applyProtection="0"/>
  </cellStyleXfs>
  <cellXfs count="211">
    <xf numFmtId="0" fontId="0" fillId="0" borderId="0" xfId="0"/>
    <xf numFmtId="0" fontId="17" fillId="0" borderId="0" xfId="0" applyFont="1" applyAlignment="1">
      <alignment horizontal="left" vertical="center"/>
    </xf>
    <xf numFmtId="0" fontId="15" fillId="0" borderId="0" xfId="3" applyFont="1" applyAlignment="1">
      <alignment horizontal="left" vertical="top"/>
    </xf>
    <xf numFmtId="0" fontId="9" fillId="0" borderId="0" xfId="3" applyAlignment="1">
      <alignment vertical="top"/>
    </xf>
    <xf numFmtId="49" fontId="17" fillId="0" borderId="0" xfId="3" applyNumberFormat="1" applyFont="1" applyAlignment="1">
      <alignment vertical="top"/>
    </xf>
    <xf numFmtId="4" fontId="17" fillId="0" borderId="0" xfId="3" applyNumberFormat="1" applyFont="1" applyAlignment="1">
      <alignment horizontal="right" vertical="top"/>
    </xf>
    <xf numFmtId="0" fontId="17" fillId="0" borderId="0" xfId="3" applyFont="1" applyAlignment="1">
      <alignment horizontal="left" vertical="top" wrapText="1"/>
    </xf>
    <xf numFmtId="49" fontId="17" fillId="0" borderId="0" xfId="3" applyNumberFormat="1" applyFont="1" applyAlignment="1">
      <alignment horizontal="left" vertical="top" wrapText="1"/>
    </xf>
    <xf numFmtId="0" fontId="6" fillId="0" borderId="0" xfId="3" applyFont="1" applyAlignment="1">
      <alignment horizontal="left" vertical="top" wrapText="1"/>
    </xf>
    <xf numFmtId="0" fontId="12" fillId="0" borderId="0" xfId="2" applyFont="1" applyAlignment="1">
      <alignment horizontal="right" vertical="center"/>
    </xf>
    <xf numFmtId="0" fontId="0" fillId="0" borderId="0" xfId="0" applyAlignment="1">
      <alignment vertical="center"/>
    </xf>
    <xf numFmtId="14" fontId="12" fillId="6" borderId="0" xfId="2" applyNumberFormat="1" applyFont="1" applyFill="1" applyAlignment="1">
      <alignment horizontal="center" vertical="center"/>
    </xf>
    <xf numFmtId="49" fontId="17" fillId="3" borderId="7" xfId="0" applyNumberFormat="1" applyFont="1" applyFill="1" applyBorder="1" applyAlignment="1">
      <alignment vertical="center"/>
    </xf>
    <xf numFmtId="49" fontId="17" fillId="3" borderId="8" xfId="0" applyNumberFormat="1" applyFont="1" applyFill="1" applyBorder="1" applyAlignment="1">
      <alignment vertical="center"/>
    </xf>
    <xf numFmtId="0" fontId="17" fillId="3" borderId="8" xfId="0" applyFont="1" applyFill="1" applyBorder="1" applyAlignment="1">
      <alignment vertical="center"/>
    </xf>
    <xf numFmtId="14" fontId="17" fillId="3" borderId="8" xfId="0" applyNumberFormat="1" applyFont="1" applyFill="1" applyBorder="1" applyAlignment="1">
      <alignment vertical="center"/>
    </xf>
    <xf numFmtId="14" fontId="17" fillId="3" borderId="9" xfId="0" applyNumberFormat="1" applyFont="1" applyFill="1" applyBorder="1" applyAlignment="1">
      <alignment vertical="center"/>
    </xf>
    <xf numFmtId="49" fontId="17" fillId="3" borderId="10" xfId="0" applyNumberFormat="1" applyFont="1" applyFill="1" applyBorder="1" applyAlignment="1">
      <alignment vertical="center"/>
    </xf>
    <xf numFmtId="14" fontId="17" fillId="3" borderId="11" xfId="0" applyNumberFormat="1" applyFont="1" applyFill="1" applyBorder="1" applyAlignment="1">
      <alignment vertical="center"/>
    </xf>
    <xf numFmtId="49" fontId="17" fillId="4" borderId="7" xfId="0" applyNumberFormat="1" applyFont="1" applyFill="1" applyBorder="1" applyAlignment="1">
      <alignment vertical="center"/>
    </xf>
    <xf numFmtId="49" fontId="17" fillId="4" borderId="8" xfId="0" applyNumberFormat="1" applyFont="1" applyFill="1" applyBorder="1" applyAlignment="1">
      <alignment vertical="center"/>
    </xf>
    <xf numFmtId="0" fontId="17" fillId="4" borderId="8" xfId="0" applyFont="1" applyFill="1" applyBorder="1" applyAlignment="1">
      <alignment vertical="center"/>
    </xf>
    <xf numFmtId="49" fontId="17" fillId="4" borderId="8" xfId="0" applyNumberFormat="1" applyFont="1" applyFill="1" applyBorder="1" applyAlignment="1">
      <alignment horizontal="left" vertical="center"/>
    </xf>
    <xf numFmtId="14" fontId="17" fillId="4" borderId="8" xfId="0" applyNumberFormat="1" applyFont="1" applyFill="1" applyBorder="1" applyAlignment="1">
      <alignment vertical="center"/>
    </xf>
    <xf numFmtId="14" fontId="17" fillId="4" borderId="9" xfId="0" applyNumberFormat="1" applyFont="1" applyFill="1" applyBorder="1" applyAlignment="1">
      <alignment vertical="center"/>
    </xf>
    <xf numFmtId="49" fontId="17" fillId="4" borderId="10" xfId="0" applyNumberFormat="1" applyFont="1" applyFill="1" applyBorder="1" applyAlignment="1">
      <alignment vertical="center"/>
    </xf>
    <xf numFmtId="14" fontId="17" fillId="4" borderId="11" xfId="0" applyNumberFormat="1" applyFont="1" applyFill="1" applyBorder="1" applyAlignment="1">
      <alignment vertical="center"/>
    </xf>
    <xf numFmtId="49" fontId="17" fillId="4" borderId="12" xfId="0" applyNumberFormat="1" applyFont="1" applyFill="1" applyBorder="1" applyAlignment="1">
      <alignment vertical="center"/>
    </xf>
    <xf numFmtId="49" fontId="17" fillId="4" borderId="13" xfId="0" applyNumberFormat="1" applyFont="1" applyFill="1" applyBorder="1" applyAlignment="1">
      <alignment vertical="center"/>
    </xf>
    <xf numFmtId="0" fontId="17" fillId="4" borderId="13" xfId="0" applyFont="1" applyFill="1" applyBorder="1" applyAlignment="1">
      <alignment vertical="center"/>
    </xf>
    <xf numFmtId="14" fontId="17" fillId="4" borderId="13" xfId="0" applyNumberFormat="1" applyFont="1" applyFill="1" applyBorder="1" applyAlignment="1">
      <alignment vertical="center"/>
    </xf>
    <xf numFmtId="14" fontId="17" fillId="4" borderId="14" xfId="0" applyNumberFormat="1" applyFont="1" applyFill="1" applyBorder="1" applyAlignment="1">
      <alignment vertical="center"/>
    </xf>
    <xf numFmtId="49" fontId="17" fillId="3" borderId="8" xfId="0" applyNumberFormat="1" applyFont="1" applyFill="1" applyBorder="1" applyAlignment="1">
      <alignment horizontal="left" vertical="center"/>
    </xf>
    <xf numFmtId="49" fontId="17" fillId="3" borderId="12" xfId="0" applyNumberFormat="1" applyFont="1" applyFill="1" applyBorder="1" applyAlignment="1">
      <alignment vertical="center"/>
    </xf>
    <xf numFmtId="49" fontId="17" fillId="3" borderId="13" xfId="0" applyNumberFormat="1" applyFont="1" applyFill="1" applyBorder="1" applyAlignment="1">
      <alignment vertical="center"/>
    </xf>
    <xf numFmtId="0" fontId="17" fillId="3" borderId="13" xfId="0" applyFont="1" applyFill="1" applyBorder="1" applyAlignment="1">
      <alignment vertical="center"/>
    </xf>
    <xf numFmtId="14" fontId="17" fillId="3" borderId="13" xfId="0" applyNumberFormat="1" applyFont="1" applyFill="1" applyBorder="1" applyAlignment="1">
      <alignment vertical="center"/>
    </xf>
    <xf numFmtId="14" fontId="17" fillId="3" borderId="14" xfId="0" applyNumberFormat="1" applyFont="1" applyFill="1" applyBorder="1" applyAlignment="1">
      <alignment vertical="center"/>
    </xf>
    <xf numFmtId="49" fontId="17" fillId="4" borderId="13" xfId="0" applyNumberFormat="1" applyFont="1" applyFill="1" applyBorder="1" applyAlignment="1">
      <alignment horizontal="left" vertical="center"/>
    </xf>
    <xf numFmtId="49" fontId="17" fillId="4" borderId="8" xfId="0" quotePrefix="1" applyNumberFormat="1" applyFont="1" applyFill="1" applyBorder="1" applyAlignment="1">
      <alignment horizontal="left" vertical="center" wrapText="1"/>
    </xf>
    <xf numFmtId="49" fontId="17" fillId="4" borderId="8" xfId="0" applyNumberFormat="1" applyFont="1" applyFill="1" applyBorder="1" applyAlignment="1">
      <alignment horizontal="left" vertical="center" wrapText="1"/>
    </xf>
    <xf numFmtId="49" fontId="17" fillId="4" borderId="13" xfId="0" quotePrefix="1" applyNumberFormat="1" applyFont="1" applyFill="1" applyBorder="1" applyAlignment="1">
      <alignment horizontal="left" vertical="center" wrapText="1"/>
    </xf>
    <xf numFmtId="49" fontId="17" fillId="4" borderId="13" xfId="0" applyNumberFormat="1" applyFont="1" applyFill="1" applyBorder="1" applyAlignment="1">
      <alignment horizontal="left" vertical="center" wrapText="1"/>
    </xf>
    <xf numFmtId="0" fontId="17" fillId="3" borderId="0" xfId="0" applyFont="1" applyFill="1" applyAlignment="1">
      <alignment vertical="center"/>
    </xf>
    <xf numFmtId="14" fontId="17" fillId="3" borderId="0" xfId="0" applyNumberFormat="1" applyFont="1" applyFill="1" applyAlignment="1">
      <alignment vertical="center"/>
    </xf>
    <xf numFmtId="49" fontId="17" fillId="4" borderId="0" xfId="0" applyNumberFormat="1" applyFont="1" applyFill="1" applyAlignment="1">
      <alignment vertical="center"/>
    </xf>
    <xf numFmtId="0" fontId="17" fillId="4" borderId="0" xfId="0" applyFont="1" applyFill="1" applyAlignment="1">
      <alignment vertical="center"/>
    </xf>
    <xf numFmtId="49" fontId="17" fillId="3" borderId="0" xfId="0" applyNumberFormat="1" applyFont="1" applyFill="1" applyAlignment="1">
      <alignment vertical="center"/>
    </xf>
    <xf numFmtId="49" fontId="17" fillId="4" borderId="3" xfId="0" applyNumberFormat="1" applyFont="1" applyFill="1" applyBorder="1" applyAlignment="1">
      <alignment vertical="center"/>
    </xf>
    <xf numFmtId="49" fontId="17" fillId="4" borderId="4" xfId="0" applyNumberFormat="1" applyFont="1" applyFill="1" applyBorder="1" applyAlignment="1">
      <alignment vertical="center"/>
    </xf>
    <xf numFmtId="0" fontId="17" fillId="4" borderId="4" xfId="0" applyFont="1" applyFill="1" applyBorder="1" applyAlignment="1">
      <alignment vertical="center"/>
    </xf>
    <xf numFmtId="14" fontId="17" fillId="4" borderId="4" xfId="0" applyNumberFormat="1" applyFont="1" applyFill="1" applyBorder="1" applyAlignment="1">
      <alignment vertical="center"/>
    </xf>
    <xf numFmtId="14" fontId="17" fillId="4" borderId="5" xfId="0" applyNumberFormat="1" applyFont="1" applyFill="1" applyBorder="1" applyAlignment="1">
      <alignment vertical="center"/>
    </xf>
    <xf numFmtId="49" fontId="17" fillId="3" borderId="3" xfId="0" applyNumberFormat="1" applyFont="1" applyFill="1" applyBorder="1" applyAlignment="1">
      <alignment vertical="center"/>
    </xf>
    <xf numFmtId="49" fontId="17" fillId="3" borderId="4" xfId="0" applyNumberFormat="1" applyFont="1" applyFill="1" applyBorder="1" applyAlignment="1">
      <alignment vertical="center"/>
    </xf>
    <xf numFmtId="0" fontId="17" fillId="3" borderId="4" xfId="0" applyFont="1" applyFill="1" applyBorder="1" applyAlignment="1">
      <alignment vertical="center"/>
    </xf>
    <xf numFmtId="14" fontId="17" fillId="3" borderId="4" xfId="0" applyNumberFormat="1" applyFont="1" applyFill="1" applyBorder="1" applyAlignment="1">
      <alignment vertical="center"/>
    </xf>
    <xf numFmtId="14" fontId="17" fillId="3" borderId="5" xfId="0" applyNumberFormat="1" applyFont="1" applyFill="1" applyBorder="1" applyAlignment="1">
      <alignment vertical="center"/>
    </xf>
    <xf numFmtId="49" fontId="17" fillId="3" borderId="13" xfId="0" applyNumberFormat="1" applyFont="1" applyFill="1" applyBorder="1" applyAlignment="1">
      <alignment horizontal="left" vertical="center"/>
    </xf>
    <xf numFmtId="14" fontId="17" fillId="4" borderId="0" xfId="0" applyNumberFormat="1" applyFont="1" applyFill="1" applyAlignment="1">
      <alignment vertical="center"/>
    </xf>
    <xf numFmtId="0" fontId="17" fillId="3" borderId="8" xfId="0" applyFont="1" applyFill="1" applyBorder="1" applyAlignment="1">
      <alignment horizontal="left" vertical="center"/>
    </xf>
    <xf numFmtId="0" fontId="17" fillId="4" borderId="8" xfId="0" applyFont="1" applyFill="1" applyBorder="1" applyAlignment="1">
      <alignment horizontal="left" vertical="center"/>
    </xf>
    <xf numFmtId="0" fontId="17" fillId="4" borderId="13" xfId="0" applyFont="1" applyFill="1" applyBorder="1" applyAlignment="1">
      <alignment horizontal="left" vertical="center"/>
    </xf>
    <xf numFmtId="0" fontId="17" fillId="3" borderId="13" xfId="0" applyFont="1" applyFill="1" applyBorder="1" applyAlignment="1">
      <alignment horizontal="left" vertical="center"/>
    </xf>
    <xf numFmtId="0" fontId="17" fillId="4" borderId="0" xfId="0" applyFont="1" applyFill="1" applyAlignment="1">
      <alignment horizontal="left" vertical="center"/>
    </xf>
    <xf numFmtId="0" fontId="17" fillId="3" borderId="0" xfId="0" applyFont="1" applyFill="1" applyAlignment="1">
      <alignment horizontal="left" vertical="center"/>
    </xf>
    <xf numFmtId="0" fontId="17" fillId="4" borderId="4" xfId="0" applyFont="1" applyFill="1" applyBorder="1" applyAlignment="1">
      <alignment horizontal="left" vertical="center"/>
    </xf>
    <xf numFmtId="0" fontId="17" fillId="3" borderId="4" xfId="0" applyFont="1" applyFill="1" applyBorder="1" applyAlignment="1">
      <alignment horizontal="left" vertical="center"/>
    </xf>
    <xf numFmtId="49" fontId="17" fillId="4" borderId="0" xfId="0" applyNumberFormat="1" applyFont="1" applyFill="1" applyAlignment="1">
      <alignment horizontal="left" vertical="center"/>
    </xf>
    <xf numFmtId="49" fontId="17" fillId="3" borderId="0" xfId="0" applyNumberFormat="1" applyFont="1" applyFill="1" applyAlignment="1">
      <alignment horizontal="left" vertical="center"/>
    </xf>
    <xf numFmtId="49" fontId="17" fillId="3" borderId="0" xfId="0" quotePrefix="1" applyNumberFormat="1" applyFont="1" applyFill="1" applyAlignment="1">
      <alignment horizontal="left" vertical="center"/>
    </xf>
    <xf numFmtId="49" fontId="17" fillId="3" borderId="13" xfId="0" quotePrefix="1" applyNumberFormat="1" applyFont="1" applyFill="1" applyBorder="1" applyAlignment="1">
      <alignment horizontal="left" vertical="center"/>
    </xf>
    <xf numFmtId="0" fontId="13" fillId="2" borderId="0" xfId="0" applyFont="1" applyFill="1" applyAlignment="1">
      <alignment horizontal="center" vertical="center"/>
    </xf>
    <xf numFmtId="0" fontId="13" fillId="7" borderId="0" xfId="0" applyFont="1" applyFill="1" applyAlignment="1">
      <alignment horizontal="center" vertical="center"/>
    </xf>
    <xf numFmtId="49" fontId="17" fillId="4" borderId="0" xfId="0" quotePrefix="1" applyNumberFormat="1" applyFont="1" applyFill="1" applyAlignment="1">
      <alignment horizontal="left" vertical="center"/>
    </xf>
    <xf numFmtId="49" fontId="17" fillId="0" borderId="0" xfId="0" applyNumberFormat="1" applyFont="1" applyAlignment="1">
      <alignment horizontal="left" vertical="center"/>
    </xf>
    <xf numFmtId="0" fontId="17" fillId="0" borderId="0" xfId="0" applyFont="1" applyAlignment="1">
      <alignment horizontal="left" vertical="center" wrapText="1"/>
    </xf>
    <xf numFmtId="49" fontId="16" fillId="5" borderId="3" xfId="0" applyNumberFormat="1" applyFont="1" applyFill="1" applyBorder="1" applyAlignment="1">
      <alignment horizontal="left" vertical="center" wrapText="1"/>
    </xf>
    <xf numFmtId="49" fontId="16" fillId="5" borderId="4" xfId="0" applyNumberFormat="1" applyFont="1" applyFill="1" applyBorder="1" applyAlignment="1">
      <alignment horizontal="left" vertical="center" wrapText="1"/>
    </xf>
    <xf numFmtId="0" fontId="16" fillId="5" borderId="4" xfId="0" applyFont="1" applyFill="1" applyBorder="1" applyAlignment="1">
      <alignment horizontal="left" vertical="center" wrapText="1"/>
    </xf>
    <xf numFmtId="0" fontId="16" fillId="5" borderId="5" xfId="0" applyFont="1" applyFill="1" applyBorder="1" applyAlignment="1">
      <alignment horizontal="left" vertical="center" wrapText="1"/>
    </xf>
    <xf numFmtId="49" fontId="17" fillId="3" borderId="10" xfId="0" applyNumberFormat="1" applyFont="1" applyFill="1" applyBorder="1" applyAlignment="1">
      <alignment horizontal="left" vertical="center"/>
    </xf>
    <xf numFmtId="0" fontId="17" fillId="3" borderId="0" xfId="0" applyFont="1" applyFill="1" applyAlignment="1">
      <alignment horizontal="left" vertical="center" wrapText="1"/>
    </xf>
    <xf numFmtId="49" fontId="17" fillId="4" borderId="4" xfId="0" applyNumberFormat="1" applyFont="1" applyFill="1" applyBorder="1" applyAlignment="1">
      <alignment horizontal="left" vertical="center"/>
    </xf>
    <xf numFmtId="49" fontId="17" fillId="4" borderId="8" xfId="0" applyNumberFormat="1" applyFont="1" applyFill="1" applyBorder="1" applyAlignment="1">
      <alignment vertical="center" wrapText="1"/>
    </xf>
    <xf numFmtId="49" fontId="17" fillId="4" borderId="0" xfId="0" applyNumberFormat="1" applyFont="1" applyFill="1" applyAlignment="1">
      <alignment vertical="center" wrapText="1"/>
    </xf>
    <xf numFmtId="49" fontId="17" fillId="4" borderId="0" xfId="0" applyNumberFormat="1" applyFont="1" applyFill="1" applyAlignment="1">
      <alignment horizontal="left" vertical="center" wrapText="1"/>
    </xf>
    <xf numFmtId="49" fontId="17" fillId="4" borderId="13" xfId="0" applyNumberFormat="1" applyFont="1" applyFill="1" applyBorder="1" applyAlignment="1">
      <alignment vertical="center" wrapText="1"/>
    </xf>
    <xf numFmtId="49" fontId="3" fillId="8" borderId="2" xfId="5" applyNumberFormat="1" applyFont="1" applyFill="1" applyBorder="1" applyAlignment="1">
      <alignment vertical="top"/>
    </xf>
    <xf numFmtId="0" fontId="3" fillId="8" borderId="2" xfId="3" applyFont="1" applyFill="1" applyBorder="1" applyAlignment="1">
      <alignment horizontal="left" vertical="top" wrapText="1"/>
    </xf>
    <xf numFmtId="49" fontId="3" fillId="8" borderId="2" xfId="3" applyNumberFormat="1" applyFont="1" applyFill="1" applyBorder="1" applyAlignment="1">
      <alignment horizontal="left" vertical="top" wrapText="1"/>
    </xf>
    <xf numFmtId="0" fontId="3" fillId="8" borderId="2" xfId="3" quotePrefix="1" applyFont="1" applyFill="1" applyBorder="1" applyAlignment="1">
      <alignment horizontal="left" vertical="top" wrapText="1"/>
    </xf>
    <xf numFmtId="4" fontId="3" fillId="8" borderId="2" xfId="4" quotePrefix="1" applyNumberFormat="1" applyFont="1" applyFill="1" applyBorder="1" applyAlignment="1">
      <alignment horizontal="right" vertical="top"/>
    </xf>
    <xf numFmtId="49" fontId="3" fillId="8" borderId="1" xfId="5" applyNumberFormat="1" applyFont="1" applyFill="1" applyBorder="1" applyAlignment="1">
      <alignment horizontal="left" vertical="top"/>
    </xf>
    <xf numFmtId="49" fontId="3" fillId="8" borderId="1" xfId="3" applyNumberFormat="1" applyFont="1" applyFill="1" applyBorder="1" applyAlignment="1">
      <alignment horizontal="left" vertical="top"/>
    </xf>
    <xf numFmtId="0" fontId="3" fillId="8" borderId="1" xfId="3" applyFont="1" applyFill="1" applyBorder="1" applyAlignment="1">
      <alignment horizontal="left" vertical="top" wrapText="1"/>
    </xf>
    <xf numFmtId="49" fontId="3" fillId="8" borderId="1" xfId="3" applyNumberFormat="1" applyFont="1" applyFill="1" applyBorder="1" applyAlignment="1">
      <alignment horizontal="left" vertical="top" wrapText="1"/>
    </xf>
    <xf numFmtId="4" fontId="3" fillId="8" borderId="1" xfId="4" quotePrefix="1" applyNumberFormat="1" applyFont="1" applyFill="1" applyBorder="1" applyAlignment="1">
      <alignment horizontal="right" vertical="top"/>
    </xf>
    <xf numFmtId="49" fontId="3" fillId="8" borderId="1" xfId="5" applyNumberFormat="1" applyFont="1" applyFill="1" applyBorder="1" applyAlignment="1">
      <alignment vertical="top"/>
    </xf>
    <xf numFmtId="0" fontId="3" fillId="8" borderId="1" xfId="3" quotePrefix="1" applyFont="1" applyFill="1" applyBorder="1" applyAlignment="1">
      <alignment horizontal="left" vertical="top" wrapText="1"/>
    </xf>
    <xf numFmtId="4" fontId="3" fillId="8" borderId="1" xfId="4" applyNumberFormat="1" applyFont="1" applyFill="1" applyBorder="1" applyAlignment="1">
      <alignment horizontal="right" vertical="top"/>
    </xf>
    <xf numFmtId="4" fontId="3" fillId="8" borderId="1" xfId="3" applyNumberFormat="1" applyFont="1" applyFill="1" applyBorder="1" applyAlignment="1">
      <alignment horizontal="right" vertical="top"/>
    </xf>
    <xf numFmtId="49" fontId="3" fillId="8" borderId="1" xfId="5" applyNumberFormat="1" applyFont="1" applyFill="1" applyBorder="1" applyAlignment="1">
      <alignment horizontal="left" vertical="top" wrapText="1"/>
    </xf>
    <xf numFmtId="4" fontId="3" fillId="8" borderId="1" xfId="3" applyNumberFormat="1" applyFont="1" applyFill="1" applyBorder="1" applyAlignment="1">
      <alignment horizontal="right" vertical="top" wrapText="1"/>
    </xf>
    <xf numFmtId="0" fontId="3" fillId="0" borderId="1" xfId="3" applyFont="1" applyBorder="1" applyAlignment="1">
      <alignment horizontal="left" vertical="top"/>
    </xf>
    <xf numFmtId="0" fontId="3" fillId="0" borderId="1" xfId="5" applyFont="1" applyBorder="1" applyAlignment="1">
      <alignment vertical="top"/>
    </xf>
    <xf numFmtId="49" fontId="3" fillId="0" borderId="1" xfId="5" applyNumberFormat="1" applyFont="1" applyBorder="1" applyAlignment="1">
      <alignment horizontal="left" vertical="top"/>
    </xf>
    <xf numFmtId="0" fontId="3" fillId="0" borderId="1" xfId="3" applyFont="1" applyBorder="1" applyAlignment="1">
      <alignment horizontal="left" vertical="top" wrapText="1"/>
    </xf>
    <xf numFmtId="49" fontId="3" fillId="0" borderId="1" xfId="3" applyNumberFormat="1" applyFont="1" applyBorder="1" applyAlignment="1">
      <alignment horizontal="left" vertical="top" wrapText="1"/>
    </xf>
    <xf numFmtId="4" fontId="3" fillId="0" borderId="1" xfId="4" applyNumberFormat="1" applyFont="1" applyFill="1" applyBorder="1" applyAlignment="1">
      <alignment horizontal="right" vertical="top"/>
    </xf>
    <xf numFmtId="14" fontId="3" fillId="0" borderId="1" xfId="4" applyNumberFormat="1" applyFont="1" applyFill="1" applyBorder="1" applyAlignment="1">
      <alignment horizontal="center" vertical="top"/>
    </xf>
    <xf numFmtId="0" fontId="3" fillId="0" borderId="1" xfId="5" applyFont="1" applyBorder="1" applyAlignment="1">
      <alignment horizontal="left" vertical="top"/>
    </xf>
    <xf numFmtId="0" fontId="3" fillId="0" borderId="0" xfId="3" applyFont="1" applyAlignment="1">
      <alignment vertical="top"/>
    </xf>
    <xf numFmtId="49" fontId="3" fillId="0" borderId="1" xfId="3" applyNumberFormat="1" applyFont="1" applyBorder="1" applyAlignment="1">
      <alignment horizontal="left" vertical="top"/>
    </xf>
    <xf numFmtId="49" fontId="3" fillId="0" borderId="1" xfId="5" applyNumberFormat="1" applyFont="1" applyBorder="1" applyAlignment="1">
      <alignment vertical="top"/>
    </xf>
    <xf numFmtId="4" fontId="3" fillId="0" borderId="1" xfId="3" applyNumberFormat="1" applyFont="1" applyBorder="1" applyAlignment="1">
      <alignment horizontal="right" vertical="top"/>
    </xf>
    <xf numFmtId="14" fontId="3" fillId="0" borderId="1" xfId="3" applyNumberFormat="1" applyFont="1" applyBorder="1" applyAlignment="1">
      <alignment horizontal="center" vertical="top"/>
    </xf>
    <xf numFmtId="0" fontId="3" fillId="0" borderId="1" xfId="0" applyFont="1" applyBorder="1" applyAlignment="1">
      <alignment horizontal="left" vertical="top"/>
    </xf>
    <xf numFmtId="49" fontId="3" fillId="0" borderId="1" xfId="0" applyNumberFormat="1" applyFont="1" applyBorder="1" applyAlignment="1">
      <alignment horizontal="left" vertical="top"/>
    </xf>
    <xf numFmtId="49" fontId="3" fillId="0" borderId="1" xfId="0" applyNumberFormat="1" applyFont="1" applyBorder="1" applyAlignment="1">
      <alignment vertical="top"/>
    </xf>
    <xf numFmtId="0" fontId="3" fillId="0" borderId="1" xfId="0" applyFont="1" applyBorder="1" applyAlignment="1">
      <alignment horizontal="left" vertical="top" wrapText="1"/>
    </xf>
    <xf numFmtId="14" fontId="3" fillId="0" borderId="1" xfId="0" applyNumberFormat="1" applyFont="1" applyBorder="1" applyAlignment="1">
      <alignment horizontal="center" vertical="top"/>
    </xf>
    <xf numFmtId="0" fontId="3" fillId="0" borderId="1" xfId="0" applyFont="1" applyBorder="1" applyAlignment="1">
      <alignment vertical="top"/>
    </xf>
    <xf numFmtId="49" fontId="3" fillId="0" borderId="1" xfId="0" applyNumberFormat="1" applyFont="1" applyBorder="1" applyAlignment="1">
      <alignment horizontal="left" vertical="top" wrapText="1"/>
    </xf>
    <xf numFmtId="4" fontId="3" fillId="0" borderId="1" xfId="0" applyNumberFormat="1" applyFont="1" applyBorder="1" applyAlignment="1">
      <alignment horizontal="right" vertical="top"/>
    </xf>
    <xf numFmtId="14" fontId="3" fillId="0" borderId="1" xfId="0" applyNumberFormat="1" applyFont="1" applyBorder="1" applyAlignment="1">
      <alignment horizontal="center" vertical="top" wrapText="1"/>
    </xf>
    <xf numFmtId="0" fontId="2" fillId="0" borderId="1" xfId="0" applyFont="1" applyBorder="1" applyAlignment="1">
      <alignment vertical="top" wrapText="1"/>
    </xf>
    <xf numFmtId="0" fontId="3" fillId="0" borderId="1" xfId="0" applyFont="1" applyBorder="1" applyAlignment="1">
      <alignment vertical="top" wrapText="1"/>
    </xf>
    <xf numFmtId="4" fontId="3" fillId="0" borderId="1" xfId="5" applyNumberFormat="1" applyFont="1" applyBorder="1" applyAlignment="1">
      <alignment vertical="top"/>
    </xf>
    <xf numFmtId="49" fontId="3" fillId="0" borderId="1" xfId="5" applyNumberFormat="1" applyFont="1" applyBorder="1" applyAlignment="1">
      <alignment horizontal="left" vertical="top" wrapText="1"/>
    </xf>
    <xf numFmtId="2" fontId="3" fillId="0" borderId="1" xfId="0" applyNumberFormat="1" applyFont="1" applyBorder="1" applyAlignment="1">
      <alignment horizontal="left" vertical="top" wrapText="1"/>
    </xf>
    <xf numFmtId="4" fontId="3" fillId="0" borderId="1" xfId="0" quotePrefix="1" applyNumberFormat="1" applyFont="1" applyBorder="1" applyAlignment="1">
      <alignment horizontal="right" vertical="top" wrapText="1"/>
    </xf>
    <xf numFmtId="14" fontId="3" fillId="0" borderId="1" xfId="0" quotePrefix="1" applyNumberFormat="1" applyFont="1" applyBorder="1" applyAlignment="1">
      <alignment horizontal="center" vertical="top" wrapText="1"/>
    </xf>
    <xf numFmtId="0" fontId="3" fillId="0" borderId="0" xfId="3" applyFont="1" applyAlignment="1">
      <alignment vertical="top" wrapText="1"/>
    </xf>
    <xf numFmtId="49" fontId="3" fillId="8" borderId="1" xfId="0" applyNumberFormat="1" applyFont="1" applyFill="1" applyBorder="1" applyAlignment="1">
      <alignment horizontal="left" vertical="top" wrapText="1"/>
    </xf>
    <xf numFmtId="49" fontId="3" fillId="8" borderId="1" xfId="0" applyNumberFormat="1" applyFont="1" applyFill="1" applyBorder="1" applyAlignment="1">
      <alignment vertical="top" wrapText="1"/>
    </xf>
    <xf numFmtId="2" fontId="3" fillId="8" borderId="1" xfId="0" applyNumberFormat="1" applyFont="1" applyFill="1" applyBorder="1" applyAlignment="1">
      <alignment horizontal="left" vertical="top" wrapText="1"/>
    </xf>
    <xf numFmtId="2" fontId="3" fillId="8" borderId="1" xfId="0" quotePrefix="1" applyNumberFormat="1" applyFont="1" applyFill="1" applyBorder="1" applyAlignment="1">
      <alignment horizontal="left" vertical="top" wrapText="1"/>
    </xf>
    <xf numFmtId="4" fontId="3" fillId="8" borderId="1" xfId="0" quotePrefix="1" applyNumberFormat="1" applyFont="1" applyFill="1" applyBorder="1" applyAlignment="1">
      <alignment horizontal="right" vertical="top" wrapText="1"/>
    </xf>
    <xf numFmtId="49" fontId="3" fillId="8" borderId="1" xfId="0" quotePrefix="1" applyNumberFormat="1" applyFont="1" applyFill="1" applyBorder="1" applyAlignment="1">
      <alignment horizontal="left" vertical="top" wrapText="1"/>
    </xf>
    <xf numFmtId="49" fontId="3" fillId="8" borderId="1" xfId="0" applyNumberFormat="1" applyFont="1" applyFill="1" applyBorder="1" applyAlignment="1">
      <alignment horizontal="left" vertical="top"/>
    </xf>
    <xf numFmtId="0" fontId="3" fillId="8" borderId="1" xfId="0" applyFont="1" applyFill="1" applyBorder="1" applyAlignment="1">
      <alignment horizontal="left" vertical="top" wrapText="1"/>
    </xf>
    <xf numFmtId="4" fontId="3" fillId="8" borderId="1" xfId="0" quotePrefix="1" applyNumberFormat="1" applyFont="1" applyFill="1" applyBorder="1" applyAlignment="1">
      <alignment horizontal="right" vertical="top"/>
    </xf>
    <xf numFmtId="49" fontId="3" fillId="8" borderId="1" xfId="0" applyNumberFormat="1" applyFont="1" applyFill="1" applyBorder="1" applyAlignment="1">
      <alignment vertical="top"/>
    </xf>
    <xf numFmtId="0" fontId="3" fillId="8" borderId="1" xfId="0" quotePrefix="1" applyFont="1" applyFill="1" applyBorder="1" applyAlignment="1">
      <alignment horizontal="left" vertical="top" wrapText="1"/>
    </xf>
    <xf numFmtId="0" fontId="3" fillId="0" borderId="1" xfId="3" quotePrefix="1" applyFont="1" applyBorder="1" applyAlignment="1">
      <alignment horizontal="left" vertical="top" wrapText="1"/>
    </xf>
    <xf numFmtId="49" fontId="3" fillId="0" borderId="1" xfId="0" applyNumberFormat="1" applyFont="1" applyBorder="1" applyAlignment="1">
      <alignment vertical="top" wrapText="1"/>
    </xf>
    <xf numFmtId="4" fontId="3" fillId="0" borderId="1" xfId="0" applyNumberFormat="1" applyFont="1" applyBorder="1" applyAlignment="1">
      <alignment horizontal="left" vertical="top" wrapText="1"/>
    </xf>
    <xf numFmtId="49" fontId="17" fillId="0" borderId="0" xfId="3" applyNumberFormat="1" applyFont="1" applyAlignment="1">
      <alignment vertical="top" wrapText="1"/>
    </xf>
    <xf numFmtId="166" fontId="3" fillId="0" borderId="2" xfId="4" quotePrefix="1" applyNumberFormat="1" applyFont="1" applyFill="1" applyBorder="1" applyAlignment="1">
      <alignment horizontal="center" vertical="top"/>
    </xf>
    <xf numFmtId="0" fontId="3" fillId="9" borderId="2" xfId="3" applyFont="1" applyFill="1" applyBorder="1" applyAlignment="1">
      <alignment horizontal="left" vertical="top" wrapText="1"/>
    </xf>
    <xf numFmtId="0" fontId="3" fillId="9" borderId="1" xfId="3" applyFont="1" applyFill="1" applyBorder="1" applyAlignment="1">
      <alignment horizontal="left" vertical="top" wrapText="1"/>
    </xf>
    <xf numFmtId="0" fontId="24" fillId="9" borderId="1" xfId="3" applyFont="1" applyFill="1" applyBorder="1" applyAlignment="1">
      <alignment vertical="center" wrapText="1"/>
    </xf>
    <xf numFmtId="49" fontId="3" fillId="9" borderId="1" xfId="3" applyNumberFormat="1" applyFont="1" applyFill="1" applyBorder="1" applyAlignment="1">
      <alignment horizontal="left" vertical="top" wrapText="1"/>
    </xf>
    <xf numFmtId="2" fontId="3" fillId="10" borderId="1" xfId="0" applyNumberFormat="1" applyFont="1" applyFill="1" applyBorder="1" applyAlignment="1">
      <alignment horizontal="left" vertical="top" wrapText="1"/>
    </xf>
    <xf numFmtId="49" fontId="3" fillId="10" borderId="1" xfId="0" applyNumberFormat="1" applyFont="1" applyFill="1" applyBorder="1" applyAlignment="1">
      <alignment horizontal="left" vertical="top" wrapText="1"/>
    </xf>
    <xf numFmtId="0" fontId="3" fillId="9" borderId="1" xfId="0" applyFont="1" applyFill="1" applyBorder="1" applyAlignment="1">
      <alignment horizontal="left" vertical="top" wrapText="1"/>
    </xf>
    <xf numFmtId="2" fontId="3" fillId="10" borderId="1" xfId="0" quotePrefix="1" applyNumberFormat="1" applyFont="1" applyFill="1" applyBorder="1" applyAlignment="1">
      <alignment horizontal="left" vertical="top" wrapText="1"/>
    </xf>
    <xf numFmtId="49" fontId="3" fillId="11" borderId="1" xfId="0" applyNumberFormat="1" applyFont="1" applyFill="1" applyBorder="1" applyAlignment="1">
      <alignment horizontal="left" vertical="top" wrapText="1"/>
    </xf>
    <xf numFmtId="49" fontId="3" fillId="9" borderId="1" xfId="0" applyNumberFormat="1" applyFont="1" applyFill="1" applyBorder="1" applyAlignment="1">
      <alignment horizontal="left" vertical="top" wrapText="1"/>
    </xf>
    <xf numFmtId="0" fontId="3" fillId="12" borderId="1" xfId="0" quotePrefix="1" applyFont="1" applyFill="1" applyBorder="1" applyAlignment="1">
      <alignment horizontal="left" vertical="top" wrapText="1"/>
    </xf>
    <xf numFmtId="0" fontId="3" fillId="11" borderId="1" xfId="0" applyFont="1" applyFill="1" applyBorder="1" applyAlignment="1">
      <alignment horizontal="left" vertical="top" wrapText="1"/>
    </xf>
    <xf numFmtId="0" fontId="3" fillId="11" borderId="1" xfId="0" quotePrefix="1" applyFont="1" applyFill="1" applyBorder="1" applyAlignment="1">
      <alignment horizontal="left" vertical="top" wrapText="1"/>
    </xf>
    <xf numFmtId="49" fontId="3" fillId="13" borderId="1" xfId="0" applyNumberFormat="1" applyFont="1" applyFill="1" applyBorder="1" applyAlignment="1">
      <alignment horizontal="left" vertical="top" wrapText="1"/>
    </xf>
    <xf numFmtId="0" fontId="3" fillId="13" borderId="1" xfId="0" applyFont="1" applyFill="1" applyBorder="1" applyAlignment="1">
      <alignment horizontal="left" vertical="top" wrapText="1"/>
    </xf>
    <xf numFmtId="0" fontId="3" fillId="13" borderId="1" xfId="0" quotePrefix="1" applyFont="1" applyFill="1" applyBorder="1" applyAlignment="1">
      <alignment horizontal="left" vertical="top" wrapText="1"/>
    </xf>
    <xf numFmtId="49" fontId="3" fillId="14" borderId="1" xfId="0" applyNumberFormat="1" applyFont="1" applyFill="1" applyBorder="1" applyAlignment="1">
      <alignment horizontal="left" vertical="top" wrapText="1"/>
    </xf>
    <xf numFmtId="0" fontId="3" fillId="14" borderId="1" xfId="0" applyFont="1" applyFill="1" applyBorder="1" applyAlignment="1">
      <alignment horizontal="left" vertical="top" wrapText="1"/>
    </xf>
    <xf numFmtId="49" fontId="3" fillId="9" borderId="1" xfId="5" applyNumberFormat="1" applyFont="1" applyFill="1" applyBorder="1" applyAlignment="1">
      <alignment horizontal="left" vertical="top" wrapText="1"/>
    </xf>
    <xf numFmtId="2" fontId="3" fillId="9" borderId="1" xfId="0" applyNumberFormat="1" applyFont="1" applyFill="1" applyBorder="1" applyAlignment="1">
      <alignment horizontal="left" vertical="top" wrapText="1"/>
    </xf>
    <xf numFmtId="0" fontId="3" fillId="9" borderId="1" xfId="3" quotePrefix="1" applyFont="1" applyFill="1" applyBorder="1" applyAlignment="1">
      <alignment horizontal="left" vertical="top" wrapText="1"/>
    </xf>
    <xf numFmtId="0" fontId="17" fillId="9" borderId="0" xfId="3" applyFont="1" applyFill="1" applyAlignment="1">
      <alignment horizontal="left" vertical="top" wrapText="1"/>
    </xf>
    <xf numFmtId="0" fontId="23" fillId="15" borderId="1" xfId="3" applyFont="1" applyFill="1" applyBorder="1" applyAlignment="1">
      <alignment horizontal="left" vertical="top" wrapText="1"/>
    </xf>
    <xf numFmtId="4" fontId="3" fillId="16" borderId="2" xfId="4" quotePrefix="1" applyNumberFormat="1" applyFont="1" applyFill="1" applyBorder="1" applyAlignment="1">
      <alignment horizontal="right" vertical="top"/>
    </xf>
    <xf numFmtId="0" fontId="18" fillId="17" borderId="6" xfId="0" applyFont="1" applyFill="1" applyBorder="1" applyAlignment="1">
      <alignment horizontal="left" vertical="top"/>
    </xf>
    <xf numFmtId="49" fontId="18" fillId="17" borderId="1" xfId="0" applyNumberFormat="1" applyFont="1" applyFill="1" applyBorder="1" applyAlignment="1">
      <alignment horizontal="left" vertical="top"/>
    </xf>
    <xf numFmtId="0" fontId="18" fillId="17" borderId="1" xfId="0" applyFont="1" applyFill="1" applyBorder="1" applyAlignment="1">
      <alignment horizontal="left" vertical="top" wrapText="1"/>
    </xf>
    <xf numFmtId="0" fontId="18" fillId="17" borderId="1" xfId="3" applyFont="1" applyFill="1" applyBorder="1" applyAlignment="1">
      <alignment horizontal="left" vertical="top" wrapText="1"/>
    </xf>
    <xf numFmtId="0" fontId="25" fillId="17" borderId="0" xfId="0" applyFont="1" applyFill="1" applyAlignment="1">
      <alignment horizontal="left" vertical="top" wrapText="1"/>
    </xf>
    <xf numFmtId="166" fontId="18" fillId="17" borderId="1" xfId="0" applyNumberFormat="1" applyFont="1" applyFill="1" applyBorder="1" applyAlignment="1">
      <alignment horizontal="left" vertical="top" wrapText="1"/>
    </xf>
    <xf numFmtId="166" fontId="18" fillId="17" borderId="1" xfId="0" applyNumberFormat="1" applyFont="1" applyFill="1" applyBorder="1" applyAlignment="1">
      <alignment horizontal="left" vertical="top"/>
    </xf>
    <xf numFmtId="14" fontId="18" fillId="17" borderId="1" xfId="0" applyNumberFormat="1" applyFont="1" applyFill="1" applyBorder="1" applyAlignment="1">
      <alignment horizontal="left" vertical="top"/>
    </xf>
    <xf numFmtId="0" fontId="15" fillId="8" borderId="2" xfId="5" applyFont="1" applyFill="1" applyBorder="1" applyAlignment="1">
      <alignment horizontal="left" vertical="top"/>
    </xf>
    <xf numFmtId="49" fontId="15" fillId="8" borderId="2" xfId="5" applyNumberFormat="1" applyFont="1" applyFill="1" applyBorder="1" applyAlignment="1">
      <alignment horizontal="left" vertical="top"/>
    </xf>
    <xf numFmtId="0" fontId="15" fillId="8" borderId="1" xfId="3" quotePrefix="1" applyFont="1" applyFill="1" applyBorder="1" applyAlignment="1">
      <alignment horizontal="left" vertical="top"/>
    </xf>
    <xf numFmtId="49" fontId="15" fillId="8" borderId="1" xfId="5" applyNumberFormat="1" applyFont="1" applyFill="1" applyBorder="1" applyAlignment="1">
      <alignment horizontal="left" vertical="top"/>
    </xf>
    <xf numFmtId="0" fontId="15" fillId="8" borderId="1" xfId="5" applyFont="1" applyFill="1" applyBorder="1" applyAlignment="1">
      <alignment horizontal="left" vertical="top"/>
    </xf>
    <xf numFmtId="0" fontId="15" fillId="8" borderId="1" xfId="5" applyFont="1" applyFill="1" applyBorder="1" applyAlignment="1">
      <alignment vertical="top"/>
    </xf>
    <xf numFmtId="49" fontId="15" fillId="8" borderId="1" xfId="0" applyNumberFormat="1" applyFont="1" applyFill="1" applyBorder="1" applyAlignment="1">
      <alignment horizontal="left" vertical="top" wrapText="1"/>
    </xf>
    <xf numFmtId="49" fontId="15" fillId="8" borderId="1" xfId="0" applyNumberFormat="1" applyFont="1" applyFill="1" applyBorder="1" applyAlignment="1">
      <alignment horizontal="left" vertical="top"/>
    </xf>
    <xf numFmtId="49" fontId="15" fillId="8" borderId="1" xfId="0" applyNumberFormat="1" applyFont="1" applyFill="1" applyBorder="1" applyAlignment="1">
      <alignment vertical="top"/>
    </xf>
    <xf numFmtId="49" fontId="15" fillId="8" borderId="1" xfId="5" applyNumberFormat="1" applyFont="1" applyFill="1" applyBorder="1" applyAlignment="1">
      <alignment horizontal="left" vertical="top" wrapText="1"/>
    </xf>
    <xf numFmtId="0" fontId="15" fillId="8" borderId="1" xfId="3" applyFont="1" applyFill="1" applyBorder="1" applyAlignment="1">
      <alignment vertical="top" wrapText="1"/>
    </xf>
    <xf numFmtId="49" fontId="15" fillId="8" borderId="1" xfId="3" applyNumberFormat="1" applyFont="1" applyFill="1" applyBorder="1" applyAlignment="1">
      <alignment horizontal="left" vertical="top" wrapText="1"/>
    </xf>
    <xf numFmtId="0" fontId="15" fillId="8" borderId="1" xfId="3" applyFont="1" applyFill="1" applyBorder="1" applyAlignment="1">
      <alignment horizontal="left" vertical="top" wrapText="1"/>
    </xf>
    <xf numFmtId="2" fontId="15" fillId="8" borderId="1" xfId="0" applyNumberFormat="1" applyFont="1" applyFill="1" applyBorder="1" applyAlignment="1">
      <alignment horizontal="left" vertical="top" wrapText="1"/>
    </xf>
    <xf numFmtId="49" fontId="15" fillId="8" borderId="1" xfId="3" applyNumberFormat="1" applyFont="1" applyFill="1" applyBorder="1" applyAlignment="1">
      <alignment horizontal="left" vertical="top"/>
    </xf>
    <xf numFmtId="0" fontId="16" fillId="0" borderId="0" xfId="3" applyFont="1" applyAlignment="1">
      <alignment vertical="top"/>
    </xf>
    <xf numFmtId="49" fontId="16" fillId="0" borderId="0" xfId="3" applyNumberFormat="1" applyFont="1" applyAlignment="1">
      <alignment horizontal="left" vertical="top"/>
    </xf>
    <xf numFmtId="166" fontId="15" fillId="16" borderId="2" xfId="4" quotePrefix="1" applyNumberFormat="1" applyFont="1" applyFill="1" applyBorder="1" applyAlignment="1">
      <alignment horizontal="center" vertical="top"/>
    </xf>
    <xf numFmtId="14" fontId="15" fillId="8" borderId="2" xfId="4" quotePrefix="1" applyNumberFormat="1" applyFont="1" applyFill="1" applyBorder="1" applyAlignment="1">
      <alignment horizontal="center" vertical="top"/>
    </xf>
    <xf numFmtId="14" fontId="15" fillId="8" borderId="1" xfId="4" applyNumberFormat="1" applyFont="1" applyFill="1" applyBorder="1" applyAlignment="1">
      <alignment horizontal="center" vertical="top"/>
    </xf>
    <xf numFmtId="14" fontId="15" fillId="8" borderId="1" xfId="4" quotePrefix="1" applyNumberFormat="1" applyFont="1" applyFill="1" applyBorder="1" applyAlignment="1">
      <alignment horizontal="center" vertical="top"/>
    </xf>
    <xf numFmtId="14" fontId="15" fillId="8" borderId="1" xfId="0" quotePrefix="1" applyNumberFormat="1" applyFont="1" applyFill="1" applyBorder="1" applyAlignment="1">
      <alignment horizontal="center" vertical="top" wrapText="1"/>
    </xf>
    <xf numFmtId="14" fontId="15" fillId="8" borderId="1" xfId="0" quotePrefix="1" applyNumberFormat="1" applyFont="1" applyFill="1" applyBorder="1" applyAlignment="1">
      <alignment horizontal="center" vertical="top"/>
    </xf>
    <xf numFmtId="14" fontId="15" fillId="8" borderId="1" xfId="3" applyNumberFormat="1" applyFont="1" applyFill="1" applyBorder="1" applyAlignment="1">
      <alignment horizontal="center" vertical="top"/>
    </xf>
    <xf numFmtId="14" fontId="15" fillId="8" borderId="1" xfId="4" quotePrefix="1" applyNumberFormat="1" applyFont="1" applyFill="1" applyBorder="1" applyAlignment="1">
      <alignment horizontal="center" vertical="top" wrapText="1"/>
    </xf>
    <xf numFmtId="14" fontId="16" fillId="0" borderId="0" xfId="3" applyNumberFormat="1" applyFont="1" applyFill="1" applyAlignment="1">
      <alignment horizontal="center" vertical="top"/>
    </xf>
    <xf numFmtId="14" fontId="16" fillId="0" borderId="0" xfId="3" applyNumberFormat="1" applyFont="1" applyAlignment="1">
      <alignment horizontal="center" vertical="top"/>
    </xf>
    <xf numFmtId="4" fontId="3" fillId="0" borderId="1" xfId="0" applyNumberFormat="1" applyFont="1" applyBorder="1" applyAlignment="1">
      <alignment horizontal="right" vertical="top" wrapText="1"/>
    </xf>
    <xf numFmtId="14" fontId="18" fillId="17" borderId="1" xfId="0" applyNumberFormat="1" applyFont="1" applyFill="1" applyBorder="1" applyAlignment="1">
      <alignment horizontal="left" vertical="top" wrapText="1"/>
    </xf>
  </cellXfs>
  <cellStyles count="19">
    <cellStyle name="Dezimal 2" xfId="1" xr:uid="{00000000-0005-0000-0000-000000000000}"/>
    <cellStyle name="Excel Built-in Normal" xfId="7" xr:uid="{00000000-0005-0000-0000-000001000000}"/>
    <cellStyle name="Komma 2" xfId="4" xr:uid="{00000000-0005-0000-0000-000002000000}"/>
    <cellStyle name="Komma 2 2" xfId="6" xr:uid="{00000000-0005-0000-0000-000003000000}"/>
    <cellStyle name="Komma 2 2 2" xfId="12" xr:uid="{00000000-0005-0000-0000-000004000000}"/>
    <cellStyle name="Komma 2 3" xfId="9" xr:uid="{00000000-0005-0000-0000-000005000000}"/>
    <cellStyle name="Link 2" xfId="18" xr:uid="{90FDDBEB-7CEE-42B8-B387-1EBA0046A30F}"/>
    <cellStyle name="Standard" xfId="0" builtinId="0"/>
    <cellStyle name="Standard 2" xfId="2" xr:uid="{00000000-0005-0000-0000-000008000000}"/>
    <cellStyle name="Standard 3" xfId="3" xr:uid="{00000000-0005-0000-0000-000009000000}"/>
    <cellStyle name="Standard 3 2" xfId="5" xr:uid="{00000000-0005-0000-0000-00000A000000}"/>
    <cellStyle name="Standard 3 2 2" xfId="11" xr:uid="{00000000-0005-0000-0000-00000B000000}"/>
    <cellStyle name="Standard 3 2 3" xfId="15" xr:uid="{68E465CE-9BF9-4E1B-886F-255B2C1D7470}"/>
    <cellStyle name="Standard 3 2 4" xfId="17" xr:uid="{5222851E-BBCF-49E7-8466-3D881343D0B1}"/>
    <cellStyle name="Standard 3 3" xfId="8" xr:uid="{00000000-0005-0000-0000-00000C000000}"/>
    <cellStyle name="Standard 3 4" xfId="14" xr:uid="{37E1C658-4548-48D5-93AF-92D3E066A306}"/>
    <cellStyle name="Standard 3 5" xfId="16" xr:uid="{4038DD45-04EF-4406-ACB8-FD04E40BE7FC}"/>
    <cellStyle name="Standard 4" xfId="13" xr:uid="{0C7C2149-FA69-4E51-8CF1-30EF65BE3CA2}"/>
    <cellStyle name="Währung 2" xfId="10" xr:uid="{00000000-0005-0000-0000-00000E000000}"/>
  </cellStyles>
  <dxfs count="292">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FF99"/>
      <rgbColor rgb="00993366"/>
      <rgbColor rgb="00FFFFCC"/>
      <rgbColor rgb="00CCFFFF"/>
      <rgbColor rgb="00660066"/>
      <rgbColor rgb="00FF5050"/>
      <rgbColor rgb="000066CC"/>
      <rgbColor rgb="00D9D9D9"/>
      <rgbColor rgb="00000080"/>
      <rgbColor rgb="00FF00FF"/>
      <rgbColor rgb="00FDEADA"/>
      <rgbColor rgb="0000FFFF"/>
      <rgbColor rgb="00800080"/>
      <rgbColor rgb="00800000"/>
      <rgbColor rgb="00008080"/>
      <rgbColor rgb="000000FF"/>
      <rgbColor rgb="0000CCFF"/>
      <rgbColor rgb="00FFEFFF"/>
      <rgbColor rgb="00CCFF99"/>
      <rgbColor rgb="00FFFF99"/>
      <rgbColor rgb="0099CCFF"/>
      <rgbColor rgb="00FFCCFF"/>
      <rgbColor rgb="00FFD9D9"/>
      <rgbColor rgb="00FFE989"/>
      <rgbColor rgb="003366FF"/>
      <rgbColor rgb="0066FFFF"/>
      <rgbColor rgb="0066FF33"/>
      <rgbColor rgb="00FFC000"/>
      <rgbColor rgb="00F6BB00"/>
      <rgbColor rgb="00E46C0A"/>
      <rgbColor rgb="00666699"/>
      <rgbColor rgb="00A6A6A6"/>
      <rgbColor rgb="00003366"/>
      <rgbColor rgb="0000B050"/>
      <rgbColor rgb="00003300"/>
      <rgbColor rgb="00333300"/>
      <rgbColor rgb="00993300"/>
      <rgbColor rgb="00993366"/>
      <rgbColor rgb="00333399"/>
      <rgbColor rgb="00333333"/>
    </indexedColors>
    <mruColors>
      <color rgb="FFD9D9D9"/>
      <color rgb="FFFF00FF"/>
      <color rgb="FFCCFF33"/>
      <color rgb="FFFFD9D9"/>
      <color rgb="FFFFCCFF"/>
      <color rgb="FFFFEFFF"/>
      <color rgb="FFFFFFCC"/>
      <color rgb="FFFFE989"/>
      <color rgb="FFCC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F2E65-F768-4D5D-8046-79B352A1E31B}">
  <sheetPr>
    <tabColor rgb="FFC00000"/>
  </sheetPr>
  <dimension ref="A1:K762"/>
  <sheetViews>
    <sheetView zoomScaleNormal="100" workbookViewId="0">
      <pane ySplit="1" topLeftCell="A2" activePane="bottomLeft" state="frozen"/>
      <selection pane="bottomLeft" activeCell="D4" sqref="D4"/>
    </sheetView>
  </sheetViews>
  <sheetFormatPr baseColWidth="10" defaultColWidth="11.42578125" defaultRowHeight="15" outlineLevelRow="1" outlineLevelCol="2" x14ac:dyDescent="0.2"/>
  <cols>
    <col min="1" max="1" width="8.42578125" style="197" bestFit="1" customWidth="1" outlineLevel="1"/>
    <col min="2" max="2" width="7.7109375" style="198" customWidth="1" outlineLevel="1"/>
    <col min="3" max="3" width="10" style="4" customWidth="1"/>
    <col min="4" max="4" width="40.7109375" style="6" customWidth="1"/>
    <col min="5" max="5" width="50.7109375" style="6" customWidth="1"/>
    <col min="6" max="6" width="12.28515625" style="8" customWidth="1"/>
    <col min="7" max="8" width="10.7109375" style="5" customWidth="1"/>
    <col min="9" max="9" width="10.7109375" style="207" customWidth="1"/>
    <col min="10" max="10" width="10.7109375" style="208" customWidth="1"/>
    <col min="11" max="11" width="25.7109375" style="171" customWidth="1" outlineLevel="2"/>
    <col min="12" max="16384" width="11.42578125" style="3"/>
  </cols>
  <sheetData>
    <row r="1" spans="1:11" s="2" customFormat="1" ht="35.25" customHeight="1" x14ac:dyDescent="0.2">
      <c r="A1" s="174" t="s">
        <v>1156</v>
      </c>
      <c r="B1" s="175" t="s">
        <v>179</v>
      </c>
      <c r="C1" s="175" t="s">
        <v>1159</v>
      </c>
      <c r="D1" s="176" t="s">
        <v>2071</v>
      </c>
      <c r="E1" s="177" t="s">
        <v>2072</v>
      </c>
      <c r="F1" s="176" t="s">
        <v>1154</v>
      </c>
      <c r="G1" s="178" t="s">
        <v>2069</v>
      </c>
      <c r="H1" s="179" t="s">
        <v>2070</v>
      </c>
      <c r="I1" s="180" t="s">
        <v>2081</v>
      </c>
      <c r="J1" s="181" t="s">
        <v>2082</v>
      </c>
      <c r="K1" s="172" t="s">
        <v>2083</v>
      </c>
    </row>
    <row r="2" spans="1:11" s="112" customFormat="1" ht="33" customHeight="1" outlineLevel="1" x14ac:dyDescent="0.2">
      <c r="A2" s="182" t="s">
        <v>179</v>
      </c>
      <c r="B2" s="183" t="s">
        <v>64</v>
      </c>
      <c r="C2" s="88"/>
      <c r="D2" s="89" t="s">
        <v>50</v>
      </c>
      <c r="E2" s="89"/>
      <c r="F2" s="91"/>
      <c r="G2" s="92"/>
      <c r="H2" s="92"/>
      <c r="I2" s="199">
        <v>46296</v>
      </c>
      <c r="J2" s="200">
        <v>401768</v>
      </c>
      <c r="K2" s="150"/>
    </row>
    <row r="3" spans="1:11" s="112" customFormat="1" ht="108" customHeight="1" x14ac:dyDescent="0.2">
      <c r="A3" s="184" t="s">
        <v>179</v>
      </c>
      <c r="B3" s="185" t="s">
        <v>181</v>
      </c>
      <c r="C3" s="94"/>
      <c r="D3" s="95" t="s">
        <v>182</v>
      </c>
      <c r="E3" s="95" t="s">
        <v>2050</v>
      </c>
      <c r="F3" s="97"/>
      <c r="G3" s="97"/>
      <c r="H3" s="97"/>
      <c r="I3" s="199">
        <v>46296</v>
      </c>
      <c r="J3" s="201">
        <v>401768</v>
      </c>
      <c r="K3" s="151"/>
    </row>
    <row r="4" spans="1:11" s="112" customFormat="1" ht="75" outlineLevel="1" x14ac:dyDescent="0.2">
      <c r="A4" s="105" t="s">
        <v>1159</v>
      </c>
      <c r="B4" s="106" t="s">
        <v>181</v>
      </c>
      <c r="C4" s="106" t="s">
        <v>183</v>
      </c>
      <c r="D4" s="107" t="s">
        <v>199</v>
      </c>
      <c r="E4" s="107" t="s">
        <v>374</v>
      </c>
      <c r="F4" s="107" t="s">
        <v>1155</v>
      </c>
      <c r="G4" s="109">
        <v>0</v>
      </c>
      <c r="H4" s="109">
        <v>0</v>
      </c>
      <c r="I4" s="149">
        <v>46296</v>
      </c>
      <c r="J4" s="110">
        <v>401768</v>
      </c>
      <c r="K4" s="151" t="s">
        <v>1444</v>
      </c>
    </row>
    <row r="5" spans="1:11" s="112" customFormat="1" ht="75" outlineLevel="1" x14ac:dyDescent="0.2">
      <c r="A5" s="105" t="s">
        <v>1159</v>
      </c>
      <c r="B5" s="106" t="s">
        <v>181</v>
      </c>
      <c r="C5" s="106" t="s">
        <v>184</v>
      </c>
      <c r="D5" s="107" t="s">
        <v>202</v>
      </c>
      <c r="E5" s="107" t="s">
        <v>374</v>
      </c>
      <c r="F5" s="107" t="s">
        <v>1155</v>
      </c>
      <c r="G5" s="109">
        <v>0</v>
      </c>
      <c r="H5" s="109">
        <v>0</v>
      </c>
      <c r="I5" s="149">
        <v>46296</v>
      </c>
      <c r="J5" s="110">
        <v>401768</v>
      </c>
      <c r="K5" s="151" t="s">
        <v>1445</v>
      </c>
    </row>
    <row r="6" spans="1:11" s="112" customFormat="1" ht="75" outlineLevel="1" x14ac:dyDescent="0.2">
      <c r="A6" s="105" t="s">
        <v>1159</v>
      </c>
      <c r="B6" s="106" t="s">
        <v>181</v>
      </c>
      <c r="C6" s="106" t="s">
        <v>185</v>
      </c>
      <c r="D6" s="107" t="s">
        <v>294</v>
      </c>
      <c r="E6" s="107" t="s">
        <v>374</v>
      </c>
      <c r="F6" s="107" t="s">
        <v>1155</v>
      </c>
      <c r="G6" s="109">
        <v>0</v>
      </c>
      <c r="H6" s="109">
        <v>0</v>
      </c>
      <c r="I6" s="149">
        <v>46296</v>
      </c>
      <c r="J6" s="110">
        <v>401768</v>
      </c>
      <c r="K6" s="151" t="s">
        <v>1443</v>
      </c>
    </row>
    <row r="7" spans="1:11" s="112" customFormat="1" ht="50.1" customHeight="1" outlineLevel="1" x14ac:dyDescent="0.2">
      <c r="A7" s="105" t="s">
        <v>1159</v>
      </c>
      <c r="B7" s="106" t="s">
        <v>181</v>
      </c>
      <c r="C7" s="106" t="s">
        <v>200</v>
      </c>
      <c r="D7" s="107" t="s">
        <v>290</v>
      </c>
      <c r="E7" s="107" t="s">
        <v>1450</v>
      </c>
      <c r="F7" s="107" t="s">
        <v>1155</v>
      </c>
      <c r="G7" s="109">
        <v>0</v>
      </c>
      <c r="H7" s="109">
        <v>0</v>
      </c>
      <c r="I7" s="149">
        <v>46296</v>
      </c>
      <c r="J7" s="110">
        <v>401768</v>
      </c>
      <c r="K7" s="151" t="s">
        <v>1440</v>
      </c>
    </row>
    <row r="8" spans="1:11" s="112" customFormat="1" ht="33" customHeight="1" outlineLevel="1" x14ac:dyDescent="0.2">
      <c r="A8" s="105" t="s">
        <v>1159</v>
      </c>
      <c r="B8" s="106" t="s">
        <v>181</v>
      </c>
      <c r="C8" s="106" t="s">
        <v>201</v>
      </c>
      <c r="D8" s="107" t="s">
        <v>203</v>
      </c>
      <c r="E8" s="107" t="s">
        <v>374</v>
      </c>
      <c r="F8" s="107" t="s">
        <v>1155</v>
      </c>
      <c r="G8" s="109">
        <v>0</v>
      </c>
      <c r="H8" s="109">
        <v>0</v>
      </c>
      <c r="I8" s="149">
        <v>46296</v>
      </c>
      <c r="J8" s="110">
        <v>401768</v>
      </c>
      <c r="K8" s="151"/>
    </row>
    <row r="9" spans="1:11" s="112" customFormat="1" ht="33" customHeight="1" outlineLevel="1" x14ac:dyDescent="0.2">
      <c r="A9" s="105" t="s">
        <v>1159</v>
      </c>
      <c r="B9" s="106" t="s">
        <v>181</v>
      </c>
      <c r="C9" s="106" t="s">
        <v>209</v>
      </c>
      <c r="D9" s="107" t="s">
        <v>204</v>
      </c>
      <c r="E9" s="107" t="s">
        <v>374</v>
      </c>
      <c r="F9" s="107" t="s">
        <v>1155</v>
      </c>
      <c r="G9" s="109">
        <v>0</v>
      </c>
      <c r="H9" s="109">
        <v>0</v>
      </c>
      <c r="I9" s="149">
        <v>46296</v>
      </c>
      <c r="J9" s="110">
        <v>401768</v>
      </c>
      <c r="K9" s="151"/>
    </row>
    <row r="10" spans="1:11" s="112" customFormat="1" ht="33" customHeight="1" outlineLevel="1" x14ac:dyDescent="0.2">
      <c r="A10" s="105" t="s">
        <v>1159</v>
      </c>
      <c r="B10" s="106" t="s">
        <v>181</v>
      </c>
      <c r="C10" s="106" t="s">
        <v>205</v>
      </c>
      <c r="D10" s="107" t="s">
        <v>211</v>
      </c>
      <c r="E10" s="107" t="s">
        <v>374</v>
      </c>
      <c r="F10" s="107" t="s">
        <v>1155</v>
      </c>
      <c r="G10" s="109">
        <v>0</v>
      </c>
      <c r="H10" s="109">
        <v>0</v>
      </c>
      <c r="I10" s="149">
        <v>46296</v>
      </c>
      <c r="J10" s="110">
        <v>401768</v>
      </c>
      <c r="K10" s="151"/>
    </row>
    <row r="11" spans="1:11" s="112" customFormat="1" ht="33" customHeight="1" outlineLevel="1" x14ac:dyDescent="0.2">
      <c r="A11" s="105" t="s">
        <v>1159</v>
      </c>
      <c r="B11" s="106" t="s">
        <v>181</v>
      </c>
      <c r="C11" s="106" t="s">
        <v>206</v>
      </c>
      <c r="D11" s="107" t="s">
        <v>207</v>
      </c>
      <c r="E11" s="107" t="s">
        <v>374</v>
      </c>
      <c r="F11" s="107" t="s">
        <v>1155</v>
      </c>
      <c r="G11" s="109">
        <v>0</v>
      </c>
      <c r="H11" s="109">
        <v>0</v>
      </c>
      <c r="I11" s="149">
        <v>46296</v>
      </c>
      <c r="J11" s="110">
        <v>401768</v>
      </c>
      <c r="K11" s="151"/>
    </row>
    <row r="12" spans="1:11" s="112" customFormat="1" ht="33" customHeight="1" outlineLevel="1" x14ac:dyDescent="0.2">
      <c r="A12" s="105" t="s">
        <v>1159</v>
      </c>
      <c r="B12" s="106" t="s">
        <v>181</v>
      </c>
      <c r="C12" s="106" t="s">
        <v>750</v>
      </c>
      <c r="D12" s="107" t="s">
        <v>751</v>
      </c>
      <c r="E12" s="107" t="s">
        <v>374</v>
      </c>
      <c r="F12" s="107" t="s">
        <v>1155</v>
      </c>
      <c r="G12" s="109">
        <v>0</v>
      </c>
      <c r="H12" s="109">
        <v>0</v>
      </c>
      <c r="I12" s="149">
        <v>46296</v>
      </c>
      <c r="J12" s="110">
        <v>401768</v>
      </c>
      <c r="K12" s="151"/>
    </row>
    <row r="13" spans="1:11" s="112" customFormat="1" ht="33" customHeight="1" outlineLevel="1" x14ac:dyDescent="0.2">
      <c r="A13" s="105" t="s">
        <v>1159</v>
      </c>
      <c r="B13" s="106" t="s">
        <v>181</v>
      </c>
      <c r="C13" s="106" t="s">
        <v>210</v>
      </c>
      <c r="D13" s="107" t="s">
        <v>742</v>
      </c>
      <c r="E13" s="107" t="s">
        <v>739</v>
      </c>
      <c r="F13" s="107" t="s">
        <v>1155</v>
      </c>
      <c r="G13" s="109">
        <v>0</v>
      </c>
      <c r="H13" s="109">
        <v>0</v>
      </c>
      <c r="I13" s="149">
        <v>46296</v>
      </c>
      <c r="J13" s="110">
        <v>401768</v>
      </c>
      <c r="K13" s="151"/>
    </row>
    <row r="14" spans="1:11" s="112" customFormat="1" ht="90" outlineLevel="1" x14ac:dyDescent="0.2">
      <c r="A14" s="105" t="s">
        <v>1159</v>
      </c>
      <c r="B14" s="106" t="s">
        <v>181</v>
      </c>
      <c r="C14" s="106" t="s">
        <v>208</v>
      </c>
      <c r="D14" s="107" t="s">
        <v>377</v>
      </c>
      <c r="E14" s="107" t="s">
        <v>374</v>
      </c>
      <c r="F14" s="107" t="s">
        <v>1155</v>
      </c>
      <c r="G14" s="109">
        <v>0</v>
      </c>
      <c r="H14" s="109">
        <v>0</v>
      </c>
      <c r="I14" s="149">
        <v>46296</v>
      </c>
      <c r="J14" s="110">
        <v>401768</v>
      </c>
      <c r="K14" s="151" t="s">
        <v>1441</v>
      </c>
    </row>
    <row r="15" spans="1:11" s="112" customFormat="1" ht="33" customHeight="1" outlineLevel="1" x14ac:dyDescent="0.2">
      <c r="A15" s="105" t="s">
        <v>1159</v>
      </c>
      <c r="B15" s="106" t="s">
        <v>181</v>
      </c>
      <c r="C15" s="106" t="s">
        <v>227</v>
      </c>
      <c r="D15" s="107" t="s">
        <v>291</v>
      </c>
      <c r="E15" s="107" t="s">
        <v>374</v>
      </c>
      <c r="F15" s="107" t="s">
        <v>1155</v>
      </c>
      <c r="G15" s="109">
        <v>0</v>
      </c>
      <c r="H15" s="109">
        <v>0</v>
      </c>
      <c r="I15" s="149">
        <v>46296</v>
      </c>
      <c r="J15" s="110">
        <v>401768</v>
      </c>
      <c r="K15" s="151"/>
    </row>
    <row r="16" spans="1:11" s="112" customFormat="1" ht="50.1" customHeight="1" outlineLevel="1" x14ac:dyDescent="0.2">
      <c r="A16" s="105" t="s">
        <v>1159</v>
      </c>
      <c r="B16" s="106" t="s">
        <v>181</v>
      </c>
      <c r="C16" s="106" t="s">
        <v>343</v>
      </c>
      <c r="D16" s="107" t="s">
        <v>378</v>
      </c>
      <c r="E16" s="107" t="s">
        <v>1451</v>
      </c>
      <c r="F16" s="107" t="s">
        <v>1155</v>
      </c>
      <c r="G16" s="109">
        <v>0</v>
      </c>
      <c r="H16" s="109">
        <v>0</v>
      </c>
      <c r="I16" s="149">
        <v>46296</v>
      </c>
      <c r="J16" s="110">
        <v>401768</v>
      </c>
      <c r="K16" s="151" t="s">
        <v>1442</v>
      </c>
    </row>
    <row r="17" spans="1:11" s="112" customFormat="1" ht="33" customHeight="1" outlineLevel="1" x14ac:dyDescent="0.2">
      <c r="A17" s="105" t="s">
        <v>1159</v>
      </c>
      <c r="B17" s="106" t="s">
        <v>181</v>
      </c>
      <c r="C17" s="106" t="s">
        <v>344</v>
      </c>
      <c r="D17" s="107" t="s">
        <v>292</v>
      </c>
      <c r="E17" s="107" t="s">
        <v>374</v>
      </c>
      <c r="F17" s="107" t="s">
        <v>1155</v>
      </c>
      <c r="G17" s="109">
        <v>0</v>
      </c>
      <c r="H17" s="109">
        <v>0</v>
      </c>
      <c r="I17" s="149">
        <v>46296</v>
      </c>
      <c r="J17" s="110">
        <v>401768</v>
      </c>
      <c r="K17" s="151"/>
    </row>
    <row r="18" spans="1:11" s="112" customFormat="1" ht="33" customHeight="1" outlineLevel="1" x14ac:dyDescent="0.2">
      <c r="A18" s="105" t="s">
        <v>1159</v>
      </c>
      <c r="B18" s="106" t="s">
        <v>181</v>
      </c>
      <c r="C18" s="106" t="s">
        <v>1191</v>
      </c>
      <c r="D18" s="107" t="s">
        <v>1192</v>
      </c>
      <c r="E18" s="107" t="s">
        <v>374</v>
      </c>
      <c r="F18" s="107" t="s">
        <v>1155</v>
      </c>
      <c r="G18" s="109">
        <v>0</v>
      </c>
      <c r="H18" s="109">
        <v>0</v>
      </c>
      <c r="I18" s="149">
        <v>46296</v>
      </c>
      <c r="J18" s="110">
        <v>401768</v>
      </c>
      <c r="K18" s="151"/>
    </row>
    <row r="19" spans="1:11" s="112" customFormat="1" ht="33" customHeight="1" x14ac:dyDescent="0.2">
      <c r="A19" s="186" t="s">
        <v>179</v>
      </c>
      <c r="B19" s="185" t="s">
        <v>186</v>
      </c>
      <c r="C19" s="98"/>
      <c r="D19" s="95" t="s">
        <v>51</v>
      </c>
      <c r="E19" s="95" t="s">
        <v>1386</v>
      </c>
      <c r="F19" s="99"/>
      <c r="G19" s="97"/>
      <c r="H19" s="97"/>
      <c r="I19" s="199">
        <v>46296</v>
      </c>
      <c r="J19" s="202">
        <v>401768</v>
      </c>
      <c r="K19" s="151"/>
    </row>
    <row r="20" spans="1:11" s="112" customFormat="1" outlineLevel="1" x14ac:dyDescent="0.2">
      <c r="A20" s="106" t="s">
        <v>1159</v>
      </c>
      <c r="B20" s="106" t="s">
        <v>186</v>
      </c>
      <c r="C20" s="114" t="s">
        <v>190</v>
      </c>
      <c r="D20" s="107" t="s">
        <v>52</v>
      </c>
      <c r="E20" s="107" t="s">
        <v>1059</v>
      </c>
      <c r="F20" s="107" t="s">
        <v>1155</v>
      </c>
      <c r="G20" s="115">
        <v>23.11</v>
      </c>
      <c r="H20" s="115">
        <v>21.375</v>
      </c>
      <c r="I20" s="149">
        <v>46296</v>
      </c>
      <c r="J20" s="116">
        <v>401768</v>
      </c>
      <c r="K20" s="152" t="s">
        <v>1553</v>
      </c>
    </row>
    <row r="21" spans="1:11" s="112" customFormat="1" outlineLevel="1" x14ac:dyDescent="0.2">
      <c r="A21" s="106" t="s">
        <v>1159</v>
      </c>
      <c r="B21" s="106" t="s">
        <v>186</v>
      </c>
      <c r="C21" s="114" t="s">
        <v>191</v>
      </c>
      <c r="D21" s="107" t="s">
        <v>53</v>
      </c>
      <c r="E21" s="107" t="s">
        <v>1060</v>
      </c>
      <c r="F21" s="107" t="s">
        <v>1155</v>
      </c>
      <c r="G21" s="115">
        <v>92.43</v>
      </c>
      <c r="H21" s="115">
        <v>85.5</v>
      </c>
      <c r="I21" s="149">
        <v>46296</v>
      </c>
      <c r="J21" s="116">
        <v>401768</v>
      </c>
      <c r="K21" s="152" t="s">
        <v>1553</v>
      </c>
    </row>
    <row r="22" spans="1:11" s="112" customFormat="1" outlineLevel="1" x14ac:dyDescent="0.2">
      <c r="A22" s="106" t="s">
        <v>1159</v>
      </c>
      <c r="B22" s="106" t="s">
        <v>186</v>
      </c>
      <c r="C22" s="114" t="s">
        <v>192</v>
      </c>
      <c r="D22" s="107" t="s">
        <v>54</v>
      </c>
      <c r="E22" s="107" t="s">
        <v>1061</v>
      </c>
      <c r="F22" s="107" t="s">
        <v>1155</v>
      </c>
      <c r="G22" s="115">
        <v>205.39</v>
      </c>
      <c r="H22" s="115">
        <v>190</v>
      </c>
      <c r="I22" s="149">
        <v>46296</v>
      </c>
      <c r="J22" s="116">
        <v>401768</v>
      </c>
      <c r="K22" s="152" t="s">
        <v>1553</v>
      </c>
    </row>
    <row r="23" spans="1:11" s="112" customFormat="1" outlineLevel="1" x14ac:dyDescent="0.2">
      <c r="A23" s="106" t="s">
        <v>1159</v>
      </c>
      <c r="B23" s="106" t="s">
        <v>186</v>
      </c>
      <c r="C23" s="114" t="s">
        <v>193</v>
      </c>
      <c r="D23" s="107" t="s">
        <v>55</v>
      </c>
      <c r="E23" s="107" t="s">
        <v>1062</v>
      </c>
      <c r="F23" s="107" t="s">
        <v>1155</v>
      </c>
      <c r="G23" s="115">
        <v>308.08999999999997</v>
      </c>
      <c r="H23" s="115">
        <v>285</v>
      </c>
      <c r="I23" s="149">
        <v>46296</v>
      </c>
      <c r="J23" s="116">
        <v>401768</v>
      </c>
      <c r="K23" s="152" t="s">
        <v>1553</v>
      </c>
    </row>
    <row r="24" spans="1:11" s="112" customFormat="1" outlineLevel="1" x14ac:dyDescent="0.2">
      <c r="A24" s="106" t="s">
        <v>1159</v>
      </c>
      <c r="B24" s="106" t="s">
        <v>186</v>
      </c>
      <c r="C24" s="114" t="s">
        <v>194</v>
      </c>
      <c r="D24" s="107" t="s">
        <v>1064</v>
      </c>
      <c r="E24" s="107" t="s">
        <v>1063</v>
      </c>
      <c r="F24" s="107" t="s">
        <v>1155</v>
      </c>
      <c r="G24" s="109"/>
      <c r="H24" s="109"/>
      <c r="I24" s="149">
        <v>46296</v>
      </c>
      <c r="J24" s="110">
        <v>401768</v>
      </c>
      <c r="K24" s="152" t="s">
        <v>1553</v>
      </c>
    </row>
    <row r="25" spans="1:11" s="112" customFormat="1" ht="33" customHeight="1" x14ac:dyDescent="0.2">
      <c r="A25" s="186" t="s">
        <v>179</v>
      </c>
      <c r="B25" s="185" t="s">
        <v>187</v>
      </c>
      <c r="C25" s="98"/>
      <c r="D25" s="95" t="s">
        <v>397</v>
      </c>
      <c r="E25" s="95"/>
      <c r="F25" s="99"/>
      <c r="G25" s="97"/>
      <c r="H25" s="97"/>
      <c r="I25" s="199">
        <v>46296</v>
      </c>
      <c r="J25" s="202">
        <v>401768</v>
      </c>
      <c r="K25" s="151"/>
    </row>
    <row r="26" spans="1:11" s="112" customFormat="1" ht="30" outlineLevel="1" x14ac:dyDescent="0.2">
      <c r="A26" s="111" t="s">
        <v>1159</v>
      </c>
      <c r="B26" s="106" t="s">
        <v>187</v>
      </c>
      <c r="C26" s="114" t="s">
        <v>195</v>
      </c>
      <c r="D26" s="107" t="s">
        <v>56</v>
      </c>
      <c r="E26" s="107" t="s">
        <v>1065</v>
      </c>
      <c r="F26" s="107" t="s">
        <v>1155</v>
      </c>
      <c r="G26" s="115">
        <v>35.94</v>
      </c>
      <c r="H26" s="115">
        <v>33.25</v>
      </c>
      <c r="I26" s="149">
        <v>46296</v>
      </c>
      <c r="J26" s="116">
        <v>401768</v>
      </c>
      <c r="K26" s="153" t="s">
        <v>1282</v>
      </c>
    </row>
    <row r="27" spans="1:11" s="112" customFormat="1" outlineLevel="1" x14ac:dyDescent="0.2">
      <c r="A27" s="111" t="s">
        <v>1159</v>
      </c>
      <c r="B27" s="106" t="s">
        <v>187</v>
      </c>
      <c r="C27" s="114" t="s">
        <v>337</v>
      </c>
      <c r="D27" s="107" t="s">
        <v>411</v>
      </c>
      <c r="E27" s="107" t="s">
        <v>1066</v>
      </c>
      <c r="F27" s="107" t="s">
        <v>1155</v>
      </c>
      <c r="G27" s="115">
        <v>35.94</v>
      </c>
      <c r="H27" s="115">
        <v>33.25</v>
      </c>
      <c r="I27" s="149">
        <v>46296</v>
      </c>
      <c r="J27" s="116">
        <v>401768</v>
      </c>
      <c r="K27" s="153" t="s">
        <v>1282</v>
      </c>
    </row>
    <row r="28" spans="1:11" s="112" customFormat="1" ht="77.25" customHeight="1" x14ac:dyDescent="0.2">
      <c r="A28" s="186" t="s">
        <v>179</v>
      </c>
      <c r="B28" s="185" t="s">
        <v>188</v>
      </c>
      <c r="C28" s="98"/>
      <c r="D28" s="95" t="s">
        <v>212</v>
      </c>
      <c r="E28" s="95" t="s">
        <v>1592</v>
      </c>
      <c r="F28" s="99"/>
      <c r="G28" s="97"/>
      <c r="H28" s="97"/>
      <c r="I28" s="199">
        <v>46296</v>
      </c>
      <c r="J28" s="202">
        <v>401768</v>
      </c>
      <c r="K28" s="151"/>
    </row>
    <row r="29" spans="1:11" s="112" customFormat="1" ht="15" customHeight="1" outlineLevel="1" x14ac:dyDescent="0.2">
      <c r="A29" s="111" t="s">
        <v>1159</v>
      </c>
      <c r="B29" s="106" t="s">
        <v>188</v>
      </c>
      <c r="C29" s="114" t="s">
        <v>196</v>
      </c>
      <c r="D29" s="107" t="s">
        <v>57</v>
      </c>
      <c r="E29" s="107" t="s">
        <v>237</v>
      </c>
      <c r="F29" s="107" t="s">
        <v>1155</v>
      </c>
      <c r="G29" s="109">
        <v>143.77000000000001</v>
      </c>
      <c r="H29" s="115">
        <v>133</v>
      </c>
      <c r="I29" s="149">
        <v>46296</v>
      </c>
      <c r="J29" s="116">
        <v>401768</v>
      </c>
      <c r="K29" s="151"/>
    </row>
    <row r="30" spans="1:11" s="112" customFormat="1" ht="45" outlineLevel="1" x14ac:dyDescent="0.2">
      <c r="A30" s="111" t="s">
        <v>1159</v>
      </c>
      <c r="B30" s="106" t="s">
        <v>188</v>
      </c>
      <c r="C30" s="114" t="s">
        <v>197</v>
      </c>
      <c r="D30" s="107" t="s">
        <v>1036</v>
      </c>
      <c r="E30" s="107" t="s">
        <v>1497</v>
      </c>
      <c r="F30" s="107" t="s">
        <v>1155</v>
      </c>
      <c r="G30" s="109">
        <v>4.32</v>
      </c>
      <c r="H30" s="115">
        <v>4</v>
      </c>
      <c r="I30" s="149">
        <v>46296</v>
      </c>
      <c r="J30" s="116">
        <v>401768</v>
      </c>
      <c r="K30" s="151" t="s">
        <v>1283</v>
      </c>
    </row>
    <row r="31" spans="1:11" s="112" customFormat="1" ht="50.1" customHeight="1" outlineLevel="1" x14ac:dyDescent="0.2">
      <c r="A31" s="111" t="s">
        <v>1159</v>
      </c>
      <c r="B31" s="106" t="s">
        <v>188</v>
      </c>
      <c r="C31" s="114" t="s">
        <v>1035</v>
      </c>
      <c r="D31" s="107" t="s">
        <v>1033</v>
      </c>
      <c r="E31" s="107" t="s">
        <v>1498</v>
      </c>
      <c r="F31" s="107" t="s">
        <v>1155</v>
      </c>
      <c r="G31" s="109">
        <v>4.32</v>
      </c>
      <c r="H31" s="115">
        <v>4</v>
      </c>
      <c r="I31" s="149">
        <v>46296</v>
      </c>
      <c r="J31" s="116">
        <v>401768</v>
      </c>
      <c r="K31" s="151" t="s">
        <v>1284</v>
      </c>
    </row>
    <row r="32" spans="1:11" s="112" customFormat="1" ht="50.1" customHeight="1" outlineLevel="1" x14ac:dyDescent="0.2">
      <c r="A32" s="111" t="s">
        <v>1159</v>
      </c>
      <c r="B32" s="106" t="s">
        <v>188</v>
      </c>
      <c r="C32" s="114" t="s">
        <v>198</v>
      </c>
      <c r="D32" s="107" t="s">
        <v>1037</v>
      </c>
      <c r="E32" s="107" t="s">
        <v>1497</v>
      </c>
      <c r="F32" s="107" t="s">
        <v>1155</v>
      </c>
      <c r="G32" s="109">
        <v>10.81</v>
      </c>
      <c r="H32" s="115">
        <v>10</v>
      </c>
      <c r="I32" s="149">
        <v>46296</v>
      </c>
      <c r="J32" s="116">
        <v>401768</v>
      </c>
      <c r="K32" s="151" t="s">
        <v>1285</v>
      </c>
    </row>
    <row r="33" spans="1:11" s="112" customFormat="1" ht="50.1" customHeight="1" outlineLevel="1" x14ac:dyDescent="0.2">
      <c r="A33" s="111" t="s">
        <v>1159</v>
      </c>
      <c r="B33" s="106" t="s">
        <v>188</v>
      </c>
      <c r="C33" s="114" t="s">
        <v>1034</v>
      </c>
      <c r="D33" s="107" t="s">
        <v>1038</v>
      </c>
      <c r="E33" s="107" t="s">
        <v>1498</v>
      </c>
      <c r="F33" s="107" t="s">
        <v>1155</v>
      </c>
      <c r="G33" s="109">
        <v>10.81</v>
      </c>
      <c r="H33" s="115">
        <v>10</v>
      </c>
      <c r="I33" s="149">
        <v>46296</v>
      </c>
      <c r="J33" s="116">
        <v>401768</v>
      </c>
      <c r="K33" s="151" t="s">
        <v>1286</v>
      </c>
    </row>
    <row r="34" spans="1:11" s="112" customFormat="1" ht="95.25" customHeight="1" outlineLevel="1" x14ac:dyDescent="0.2">
      <c r="A34" s="182" t="s">
        <v>179</v>
      </c>
      <c r="B34" s="183" t="s">
        <v>189</v>
      </c>
      <c r="C34" s="88"/>
      <c r="D34" s="89" t="s">
        <v>219</v>
      </c>
      <c r="E34" s="89" t="s">
        <v>1502</v>
      </c>
      <c r="F34" s="91"/>
      <c r="G34" s="173"/>
      <c r="H34" s="92"/>
      <c r="I34" s="199">
        <v>46296</v>
      </c>
      <c r="J34" s="200">
        <v>401768</v>
      </c>
      <c r="K34" s="150"/>
    </row>
    <row r="35" spans="1:11" s="112" customFormat="1" ht="60" outlineLevel="1" x14ac:dyDescent="0.2">
      <c r="A35" s="105" t="s">
        <v>1159</v>
      </c>
      <c r="B35" s="106" t="s">
        <v>189</v>
      </c>
      <c r="C35" s="114" t="s">
        <v>229</v>
      </c>
      <c r="D35" s="107" t="s">
        <v>213</v>
      </c>
      <c r="E35" s="107"/>
      <c r="F35" s="107" t="s">
        <v>1155</v>
      </c>
      <c r="G35" s="109">
        <v>35.94</v>
      </c>
      <c r="H35" s="115">
        <v>33.25</v>
      </c>
      <c r="I35" s="149">
        <v>46296</v>
      </c>
      <c r="J35" s="116">
        <v>401768</v>
      </c>
      <c r="K35" s="151" t="s">
        <v>1532</v>
      </c>
    </row>
    <row r="36" spans="1:11" s="112" customFormat="1" ht="60" outlineLevel="1" x14ac:dyDescent="0.2">
      <c r="A36" s="105" t="s">
        <v>1159</v>
      </c>
      <c r="B36" s="106" t="s">
        <v>189</v>
      </c>
      <c r="C36" s="114" t="s">
        <v>230</v>
      </c>
      <c r="D36" s="107" t="s">
        <v>215</v>
      </c>
      <c r="E36" s="107"/>
      <c r="F36" s="107" t="s">
        <v>1155</v>
      </c>
      <c r="G36" s="109">
        <v>35.94</v>
      </c>
      <c r="H36" s="115">
        <v>33.25</v>
      </c>
      <c r="I36" s="149">
        <v>46296</v>
      </c>
      <c r="J36" s="116">
        <v>401768</v>
      </c>
      <c r="K36" s="151" t="s">
        <v>1533</v>
      </c>
    </row>
    <row r="37" spans="1:11" s="112" customFormat="1" ht="60" outlineLevel="1" x14ac:dyDescent="0.2">
      <c r="A37" s="105" t="s">
        <v>1159</v>
      </c>
      <c r="B37" s="106" t="s">
        <v>189</v>
      </c>
      <c r="C37" s="114" t="s">
        <v>231</v>
      </c>
      <c r="D37" s="107" t="s">
        <v>216</v>
      </c>
      <c r="E37" s="107"/>
      <c r="F37" s="107" t="s">
        <v>1155</v>
      </c>
      <c r="G37" s="109">
        <v>35.94</v>
      </c>
      <c r="H37" s="115">
        <v>33.25</v>
      </c>
      <c r="I37" s="149">
        <v>46296</v>
      </c>
      <c r="J37" s="116">
        <v>401768</v>
      </c>
      <c r="K37" s="151" t="s">
        <v>1532</v>
      </c>
    </row>
    <row r="38" spans="1:11" s="112" customFormat="1" ht="60" outlineLevel="1" x14ac:dyDescent="0.2">
      <c r="A38" s="105" t="s">
        <v>1159</v>
      </c>
      <c r="B38" s="106" t="s">
        <v>189</v>
      </c>
      <c r="C38" s="114" t="s">
        <v>232</v>
      </c>
      <c r="D38" s="107" t="s">
        <v>217</v>
      </c>
      <c r="E38" s="107"/>
      <c r="F38" s="107" t="s">
        <v>1155</v>
      </c>
      <c r="G38" s="109">
        <v>35.94</v>
      </c>
      <c r="H38" s="115">
        <v>33.25</v>
      </c>
      <c r="I38" s="149">
        <v>46296</v>
      </c>
      <c r="J38" s="116">
        <v>401768</v>
      </c>
      <c r="K38" s="151" t="s">
        <v>1533</v>
      </c>
    </row>
    <row r="39" spans="1:11" s="112" customFormat="1" ht="60" outlineLevel="1" x14ac:dyDescent="0.2">
      <c r="A39" s="105" t="s">
        <v>1159</v>
      </c>
      <c r="B39" s="106" t="s">
        <v>189</v>
      </c>
      <c r="C39" s="114" t="s">
        <v>233</v>
      </c>
      <c r="D39" s="107" t="s">
        <v>214</v>
      </c>
      <c r="E39" s="107"/>
      <c r="F39" s="107" t="s">
        <v>1155</v>
      </c>
      <c r="G39" s="109">
        <v>35.94</v>
      </c>
      <c r="H39" s="115">
        <v>33.25</v>
      </c>
      <c r="I39" s="149">
        <v>46296</v>
      </c>
      <c r="J39" s="116">
        <v>401768</v>
      </c>
      <c r="K39" s="151" t="s">
        <v>1532</v>
      </c>
    </row>
    <row r="40" spans="1:11" s="112" customFormat="1" ht="60" outlineLevel="1" x14ac:dyDescent="0.2">
      <c r="A40" s="105" t="s">
        <v>1159</v>
      </c>
      <c r="B40" s="106" t="s">
        <v>189</v>
      </c>
      <c r="C40" s="114" t="s">
        <v>1243</v>
      </c>
      <c r="D40" s="107" t="s">
        <v>1242</v>
      </c>
      <c r="E40" s="107"/>
      <c r="F40" s="107" t="s">
        <v>1155</v>
      </c>
      <c r="G40" s="109">
        <v>35.94</v>
      </c>
      <c r="H40" s="115">
        <v>33.25</v>
      </c>
      <c r="I40" s="149">
        <v>46296</v>
      </c>
      <c r="J40" s="116">
        <v>401768</v>
      </c>
      <c r="K40" s="151" t="s">
        <v>1532</v>
      </c>
    </row>
    <row r="41" spans="1:11" s="112" customFormat="1" ht="60" outlineLevel="1" x14ac:dyDescent="0.2">
      <c r="A41" s="105" t="s">
        <v>1159</v>
      </c>
      <c r="B41" s="106" t="s">
        <v>189</v>
      </c>
      <c r="C41" s="114" t="s">
        <v>234</v>
      </c>
      <c r="D41" s="107" t="s">
        <v>218</v>
      </c>
      <c r="E41" s="107"/>
      <c r="F41" s="107" t="s">
        <v>1155</v>
      </c>
      <c r="G41" s="109">
        <v>35.94</v>
      </c>
      <c r="H41" s="115">
        <v>33.25</v>
      </c>
      <c r="I41" s="149">
        <v>46296</v>
      </c>
      <c r="J41" s="116">
        <v>401768</v>
      </c>
      <c r="K41" s="151" t="s">
        <v>1533</v>
      </c>
    </row>
    <row r="42" spans="1:11" s="112" customFormat="1" ht="60" outlineLevel="1" x14ac:dyDescent="0.2">
      <c r="A42" s="105" t="s">
        <v>1159</v>
      </c>
      <c r="B42" s="106" t="s">
        <v>189</v>
      </c>
      <c r="C42" s="114" t="s">
        <v>1244</v>
      </c>
      <c r="D42" s="107" t="s">
        <v>1245</v>
      </c>
      <c r="E42" s="107"/>
      <c r="F42" s="107" t="s">
        <v>1155</v>
      </c>
      <c r="G42" s="109">
        <v>35.94</v>
      </c>
      <c r="H42" s="115">
        <v>33.25</v>
      </c>
      <c r="I42" s="149">
        <v>46296</v>
      </c>
      <c r="J42" s="116">
        <v>401768</v>
      </c>
      <c r="K42" s="151" t="s">
        <v>1533</v>
      </c>
    </row>
    <row r="43" spans="1:11" s="112" customFormat="1" ht="60" outlineLevel="1" x14ac:dyDescent="0.2">
      <c r="A43" s="105" t="s">
        <v>1159</v>
      </c>
      <c r="B43" s="106" t="s">
        <v>189</v>
      </c>
      <c r="C43" s="114" t="s">
        <v>235</v>
      </c>
      <c r="D43" s="107" t="s">
        <v>225</v>
      </c>
      <c r="E43" s="107" t="s">
        <v>567</v>
      </c>
      <c r="F43" s="107" t="s">
        <v>1155</v>
      </c>
      <c r="G43" s="109"/>
      <c r="H43" s="115"/>
      <c r="I43" s="149">
        <v>46296</v>
      </c>
      <c r="J43" s="116">
        <v>401768</v>
      </c>
      <c r="K43" s="151" t="s">
        <v>1532</v>
      </c>
    </row>
    <row r="44" spans="1:11" s="112" customFormat="1" ht="60" outlineLevel="1" x14ac:dyDescent="0.2">
      <c r="A44" s="111" t="s">
        <v>1159</v>
      </c>
      <c r="B44" s="106" t="s">
        <v>189</v>
      </c>
      <c r="C44" s="114" t="s">
        <v>1485</v>
      </c>
      <c r="D44" s="107" t="s">
        <v>1534</v>
      </c>
      <c r="E44" s="145" t="s">
        <v>1554</v>
      </c>
      <c r="F44" s="107" t="s">
        <v>1155</v>
      </c>
      <c r="G44" s="109">
        <v>9.73</v>
      </c>
      <c r="H44" s="115">
        <v>9</v>
      </c>
      <c r="I44" s="149">
        <v>46296</v>
      </c>
      <c r="J44" s="116">
        <v>401768</v>
      </c>
      <c r="K44" s="151" t="s">
        <v>1532</v>
      </c>
    </row>
    <row r="45" spans="1:11" s="112" customFormat="1" ht="60" outlineLevel="1" x14ac:dyDescent="0.2">
      <c r="A45" s="105" t="s">
        <v>1159</v>
      </c>
      <c r="B45" s="106" t="s">
        <v>189</v>
      </c>
      <c r="C45" s="114" t="s">
        <v>1246</v>
      </c>
      <c r="D45" s="107" t="s">
        <v>1248</v>
      </c>
      <c r="E45" s="107" t="s">
        <v>567</v>
      </c>
      <c r="F45" s="107" t="s">
        <v>1155</v>
      </c>
      <c r="G45" s="109"/>
      <c r="H45" s="115"/>
      <c r="I45" s="149">
        <v>46296</v>
      </c>
      <c r="J45" s="116">
        <v>401768</v>
      </c>
      <c r="K45" s="151" t="s">
        <v>1532</v>
      </c>
    </row>
    <row r="46" spans="1:11" s="112" customFormat="1" ht="60" outlineLevel="1" x14ac:dyDescent="0.2">
      <c r="A46" s="105" t="s">
        <v>1159</v>
      </c>
      <c r="B46" s="106" t="s">
        <v>189</v>
      </c>
      <c r="C46" s="114" t="s">
        <v>236</v>
      </c>
      <c r="D46" s="107" t="s">
        <v>226</v>
      </c>
      <c r="E46" s="107" t="s">
        <v>567</v>
      </c>
      <c r="F46" s="107" t="s">
        <v>1155</v>
      </c>
      <c r="G46" s="109"/>
      <c r="H46" s="115"/>
      <c r="I46" s="149">
        <v>46296</v>
      </c>
      <c r="J46" s="116">
        <v>401768</v>
      </c>
      <c r="K46" s="151" t="s">
        <v>1533</v>
      </c>
    </row>
    <row r="47" spans="1:11" s="112" customFormat="1" ht="60" outlineLevel="1" x14ac:dyDescent="0.2">
      <c r="A47" s="111" t="s">
        <v>1159</v>
      </c>
      <c r="B47" s="106" t="s">
        <v>189</v>
      </c>
      <c r="C47" s="114" t="s">
        <v>1486</v>
      </c>
      <c r="D47" s="107" t="s">
        <v>1535</v>
      </c>
      <c r="E47" s="145" t="s">
        <v>1554</v>
      </c>
      <c r="F47" s="107" t="s">
        <v>1155</v>
      </c>
      <c r="G47" s="109">
        <v>19.46</v>
      </c>
      <c r="H47" s="115">
        <v>18</v>
      </c>
      <c r="I47" s="149">
        <v>46296</v>
      </c>
      <c r="J47" s="116">
        <v>401768</v>
      </c>
      <c r="K47" s="151" t="s">
        <v>1533</v>
      </c>
    </row>
    <row r="48" spans="1:11" s="112" customFormat="1" ht="60" outlineLevel="1" x14ac:dyDescent="0.2">
      <c r="A48" s="105" t="s">
        <v>1159</v>
      </c>
      <c r="B48" s="106" t="s">
        <v>189</v>
      </c>
      <c r="C48" s="114" t="s">
        <v>1247</v>
      </c>
      <c r="D48" s="107" t="s">
        <v>1249</v>
      </c>
      <c r="E48" s="107" t="s">
        <v>567</v>
      </c>
      <c r="F48" s="107" t="s">
        <v>1155</v>
      </c>
      <c r="G48" s="109"/>
      <c r="H48" s="115"/>
      <c r="I48" s="149">
        <v>46296</v>
      </c>
      <c r="J48" s="116">
        <v>401768</v>
      </c>
      <c r="K48" s="151" t="s">
        <v>1533</v>
      </c>
    </row>
    <row r="49" spans="1:11" s="112" customFormat="1" ht="33" customHeight="1" x14ac:dyDescent="0.2">
      <c r="A49" s="186" t="s">
        <v>179</v>
      </c>
      <c r="B49" s="185" t="s">
        <v>752</v>
      </c>
      <c r="C49" s="98"/>
      <c r="D49" s="95" t="s">
        <v>793</v>
      </c>
      <c r="E49" s="95"/>
      <c r="F49" s="99"/>
      <c r="G49" s="97"/>
      <c r="H49" s="97"/>
      <c r="I49" s="199">
        <v>46296</v>
      </c>
      <c r="J49" s="202">
        <v>401768</v>
      </c>
      <c r="K49" s="151"/>
    </row>
    <row r="50" spans="1:11" s="112" customFormat="1" ht="60" outlineLevel="1" x14ac:dyDescent="0.2">
      <c r="A50" s="105" t="s">
        <v>1159</v>
      </c>
      <c r="B50" s="106" t="s">
        <v>752</v>
      </c>
      <c r="C50" s="114" t="s">
        <v>753</v>
      </c>
      <c r="D50" s="107" t="s">
        <v>1578</v>
      </c>
      <c r="E50" s="107" t="s">
        <v>1594</v>
      </c>
      <c r="F50" s="107" t="s">
        <v>1155</v>
      </c>
      <c r="G50" s="109"/>
      <c r="H50" s="115"/>
      <c r="I50" s="149">
        <v>46296</v>
      </c>
      <c r="J50" s="116">
        <v>401768</v>
      </c>
      <c r="K50" s="151"/>
    </row>
    <row r="51" spans="1:11" s="112" customFormat="1" outlineLevel="1" x14ac:dyDescent="0.2">
      <c r="A51" s="105" t="s">
        <v>1159</v>
      </c>
      <c r="B51" s="106" t="s">
        <v>752</v>
      </c>
      <c r="C51" s="114" t="s">
        <v>754</v>
      </c>
      <c r="D51" s="107" t="s">
        <v>756</v>
      </c>
      <c r="E51" s="107" t="s">
        <v>795</v>
      </c>
      <c r="F51" s="107" t="s">
        <v>1155</v>
      </c>
      <c r="G51" s="109"/>
      <c r="H51" s="115"/>
      <c r="I51" s="149">
        <v>46296</v>
      </c>
      <c r="J51" s="116">
        <v>401768</v>
      </c>
      <c r="K51" s="151"/>
    </row>
    <row r="52" spans="1:11" s="112" customFormat="1" outlineLevel="1" x14ac:dyDescent="0.2">
      <c r="A52" s="105" t="s">
        <v>1159</v>
      </c>
      <c r="B52" s="106" t="s">
        <v>752</v>
      </c>
      <c r="C52" s="114" t="s">
        <v>755</v>
      </c>
      <c r="D52" s="107" t="s">
        <v>794</v>
      </c>
      <c r="E52" s="107" t="s">
        <v>795</v>
      </c>
      <c r="F52" s="107" t="s">
        <v>1155</v>
      </c>
      <c r="G52" s="109"/>
      <c r="H52" s="115"/>
      <c r="I52" s="149">
        <v>46296</v>
      </c>
      <c r="J52" s="116">
        <v>401768</v>
      </c>
      <c r="K52" s="151"/>
    </row>
    <row r="53" spans="1:11" s="112" customFormat="1" ht="45" outlineLevel="1" x14ac:dyDescent="0.2">
      <c r="A53" s="105" t="s">
        <v>1159</v>
      </c>
      <c r="B53" s="106" t="s">
        <v>752</v>
      </c>
      <c r="C53" s="114" t="s">
        <v>792</v>
      </c>
      <c r="D53" s="107" t="s">
        <v>1579</v>
      </c>
      <c r="E53" s="107" t="s">
        <v>1589</v>
      </c>
      <c r="F53" s="107" t="s">
        <v>1155</v>
      </c>
      <c r="G53" s="109"/>
      <c r="H53" s="115"/>
      <c r="I53" s="149">
        <v>46296</v>
      </c>
      <c r="J53" s="116">
        <v>401768</v>
      </c>
      <c r="K53" s="151"/>
    </row>
    <row r="54" spans="1:11" s="112" customFormat="1" ht="39.950000000000003" customHeight="1" x14ac:dyDescent="0.2">
      <c r="A54" s="187" t="s">
        <v>179</v>
      </c>
      <c r="B54" s="188" t="s">
        <v>67</v>
      </c>
      <c r="C54" s="135"/>
      <c r="D54" s="136" t="s">
        <v>7</v>
      </c>
      <c r="E54" s="136" t="s">
        <v>1288</v>
      </c>
      <c r="F54" s="137"/>
      <c r="G54" s="138"/>
      <c r="H54" s="138"/>
      <c r="I54" s="199">
        <v>46296</v>
      </c>
      <c r="J54" s="203">
        <v>401768</v>
      </c>
      <c r="K54" s="154" t="s">
        <v>1287</v>
      </c>
    </row>
    <row r="55" spans="1:11" s="112" customFormat="1" ht="33" customHeight="1" x14ac:dyDescent="0.2">
      <c r="A55" s="187" t="s">
        <v>179</v>
      </c>
      <c r="B55" s="188" t="s">
        <v>65</v>
      </c>
      <c r="C55" s="134"/>
      <c r="D55" s="134" t="s">
        <v>398</v>
      </c>
      <c r="E55" s="134" t="s">
        <v>2053</v>
      </c>
      <c r="F55" s="137"/>
      <c r="G55" s="138"/>
      <c r="H55" s="138"/>
      <c r="I55" s="199">
        <v>46296</v>
      </c>
      <c r="J55" s="203">
        <v>401768</v>
      </c>
      <c r="K55" s="155"/>
    </row>
    <row r="56" spans="1:11" s="112" customFormat="1" ht="15" customHeight="1" outlineLevel="1" x14ac:dyDescent="0.2">
      <c r="A56" s="117" t="s">
        <v>1159</v>
      </c>
      <c r="B56" s="118" t="s">
        <v>65</v>
      </c>
      <c r="C56" s="119" t="s">
        <v>97</v>
      </c>
      <c r="D56" s="120" t="s">
        <v>8</v>
      </c>
      <c r="E56" s="120" t="s">
        <v>1376</v>
      </c>
      <c r="F56" s="120" t="s">
        <v>1155</v>
      </c>
      <c r="G56" s="109">
        <v>2132.11</v>
      </c>
      <c r="H56" s="115">
        <v>1972.35</v>
      </c>
      <c r="I56" s="149">
        <v>46296</v>
      </c>
      <c r="J56" s="121">
        <v>401768</v>
      </c>
      <c r="K56" s="156" t="s">
        <v>1289</v>
      </c>
    </row>
    <row r="57" spans="1:11" s="112" customFormat="1" ht="15" customHeight="1" outlineLevel="1" x14ac:dyDescent="0.2">
      <c r="A57" s="117" t="s">
        <v>1159</v>
      </c>
      <c r="B57" s="118" t="s">
        <v>65</v>
      </c>
      <c r="C57" s="119" t="s">
        <v>98</v>
      </c>
      <c r="D57" s="120" t="s">
        <v>9</v>
      </c>
      <c r="E57" s="120" t="s">
        <v>1376</v>
      </c>
      <c r="F57" s="120" t="s">
        <v>1155</v>
      </c>
      <c r="G57" s="109">
        <v>2204</v>
      </c>
      <c r="H57" s="115">
        <v>2038.85</v>
      </c>
      <c r="I57" s="149">
        <v>46296</v>
      </c>
      <c r="J57" s="121">
        <v>401768</v>
      </c>
      <c r="K57" s="156" t="s">
        <v>1290</v>
      </c>
    </row>
    <row r="58" spans="1:11" s="112" customFormat="1" ht="15" customHeight="1" outlineLevel="1" x14ac:dyDescent="0.2">
      <c r="A58" s="117" t="s">
        <v>1159</v>
      </c>
      <c r="B58" s="118" t="s">
        <v>65</v>
      </c>
      <c r="C58" s="119" t="s">
        <v>99</v>
      </c>
      <c r="D58" s="120" t="s">
        <v>10</v>
      </c>
      <c r="E58" s="120" t="s">
        <v>1376</v>
      </c>
      <c r="F58" s="120" t="s">
        <v>1155</v>
      </c>
      <c r="G58" s="109">
        <v>2275.88</v>
      </c>
      <c r="H58" s="115">
        <v>2105.35</v>
      </c>
      <c r="I58" s="149">
        <v>46296</v>
      </c>
      <c r="J58" s="121">
        <v>401768</v>
      </c>
      <c r="K58" s="156" t="s">
        <v>1291</v>
      </c>
    </row>
    <row r="59" spans="1:11" s="112" customFormat="1" ht="15" customHeight="1" outlineLevel="1" x14ac:dyDescent="0.2">
      <c r="A59" s="117" t="s">
        <v>1159</v>
      </c>
      <c r="B59" s="118" t="s">
        <v>65</v>
      </c>
      <c r="C59" s="119" t="s">
        <v>100</v>
      </c>
      <c r="D59" s="120" t="s">
        <v>11</v>
      </c>
      <c r="E59" s="120" t="s">
        <v>1376</v>
      </c>
      <c r="F59" s="120" t="s">
        <v>1155</v>
      </c>
      <c r="G59" s="109">
        <v>2347.77</v>
      </c>
      <c r="H59" s="115">
        <v>2171.85</v>
      </c>
      <c r="I59" s="149">
        <v>46296</v>
      </c>
      <c r="J59" s="121">
        <v>401768</v>
      </c>
      <c r="K59" s="156" t="s">
        <v>1292</v>
      </c>
    </row>
    <row r="60" spans="1:11" s="112" customFormat="1" ht="33" customHeight="1" x14ac:dyDescent="0.2">
      <c r="A60" s="187" t="s">
        <v>179</v>
      </c>
      <c r="B60" s="188" t="s">
        <v>66</v>
      </c>
      <c r="C60" s="135"/>
      <c r="D60" s="136" t="s">
        <v>61</v>
      </c>
      <c r="E60" s="137" t="s">
        <v>523</v>
      </c>
      <c r="F60" s="137"/>
      <c r="G60" s="138"/>
      <c r="H60" s="138"/>
      <c r="I60" s="199">
        <v>46296</v>
      </c>
      <c r="J60" s="203">
        <v>401768</v>
      </c>
      <c r="K60" s="157"/>
    </row>
    <row r="61" spans="1:11" s="112" customFormat="1" ht="30" customHeight="1" outlineLevel="1" x14ac:dyDescent="0.2">
      <c r="A61" s="117" t="s">
        <v>1159</v>
      </c>
      <c r="B61" s="118" t="s">
        <v>66</v>
      </c>
      <c r="C61" s="119" t="s">
        <v>220</v>
      </c>
      <c r="D61" s="120" t="s">
        <v>1010</v>
      </c>
      <c r="E61" s="120" t="s">
        <v>1009</v>
      </c>
      <c r="F61" s="120" t="s">
        <v>1155</v>
      </c>
      <c r="G61" s="124">
        <v>0</v>
      </c>
      <c r="H61" s="124">
        <v>0</v>
      </c>
      <c r="I61" s="149">
        <v>46296</v>
      </c>
      <c r="J61" s="121">
        <v>401768</v>
      </c>
      <c r="K61" s="156"/>
    </row>
    <row r="62" spans="1:11" s="112" customFormat="1" ht="30" customHeight="1" outlineLevel="1" x14ac:dyDescent="0.2">
      <c r="A62" s="117" t="s">
        <v>1159</v>
      </c>
      <c r="B62" s="118" t="s">
        <v>66</v>
      </c>
      <c r="C62" s="119" t="s">
        <v>101</v>
      </c>
      <c r="D62" s="120" t="s">
        <v>1612</v>
      </c>
      <c r="E62" s="120" t="s">
        <v>374</v>
      </c>
      <c r="F62" s="120" t="s">
        <v>1155</v>
      </c>
      <c r="G62" s="124">
        <v>0</v>
      </c>
      <c r="H62" s="124">
        <v>0</v>
      </c>
      <c r="I62" s="149">
        <v>46296</v>
      </c>
      <c r="J62" s="121">
        <v>401768</v>
      </c>
      <c r="K62" s="156"/>
    </row>
    <row r="63" spans="1:11" s="112" customFormat="1" ht="30" customHeight="1" outlineLevel="1" x14ac:dyDescent="0.2">
      <c r="A63" s="117" t="s">
        <v>1159</v>
      </c>
      <c r="B63" s="118" t="s">
        <v>66</v>
      </c>
      <c r="C63" s="119" t="s">
        <v>418</v>
      </c>
      <c r="D63" s="120" t="s">
        <v>1613</v>
      </c>
      <c r="E63" s="120" t="s">
        <v>374</v>
      </c>
      <c r="F63" s="120" t="s">
        <v>1155</v>
      </c>
      <c r="G63" s="124">
        <v>0</v>
      </c>
      <c r="H63" s="124">
        <v>0</v>
      </c>
      <c r="I63" s="149">
        <v>46296</v>
      </c>
      <c r="J63" s="121">
        <v>401768</v>
      </c>
      <c r="K63" s="156"/>
    </row>
    <row r="64" spans="1:11" s="112" customFormat="1" ht="30" customHeight="1" outlineLevel="1" x14ac:dyDescent="0.2">
      <c r="A64" s="117" t="s">
        <v>1159</v>
      </c>
      <c r="B64" s="118" t="s">
        <v>66</v>
      </c>
      <c r="C64" s="119" t="s">
        <v>419</v>
      </c>
      <c r="D64" s="120" t="s">
        <v>1614</v>
      </c>
      <c r="E64" s="120" t="s">
        <v>374</v>
      </c>
      <c r="F64" s="120" t="s">
        <v>1155</v>
      </c>
      <c r="G64" s="124">
        <v>0</v>
      </c>
      <c r="H64" s="124">
        <v>0</v>
      </c>
      <c r="I64" s="149">
        <v>46296</v>
      </c>
      <c r="J64" s="121">
        <v>401768</v>
      </c>
      <c r="K64" s="156"/>
    </row>
    <row r="65" spans="1:11" s="112" customFormat="1" ht="30" customHeight="1" outlineLevel="1" x14ac:dyDescent="0.2">
      <c r="A65" s="117" t="s">
        <v>1159</v>
      </c>
      <c r="B65" s="118" t="s">
        <v>66</v>
      </c>
      <c r="C65" s="119" t="s">
        <v>878</v>
      </c>
      <c r="D65" s="120" t="s">
        <v>1615</v>
      </c>
      <c r="E65" s="120" t="s">
        <v>374</v>
      </c>
      <c r="F65" s="120" t="s">
        <v>1155</v>
      </c>
      <c r="G65" s="124">
        <v>0</v>
      </c>
      <c r="H65" s="124">
        <v>0</v>
      </c>
      <c r="I65" s="149">
        <v>46296</v>
      </c>
      <c r="J65" s="121">
        <v>401768</v>
      </c>
      <c r="K65" s="156"/>
    </row>
    <row r="66" spans="1:11" s="112" customFormat="1" ht="30" customHeight="1" outlineLevel="1" x14ac:dyDescent="0.2">
      <c r="A66" s="117" t="s">
        <v>1159</v>
      </c>
      <c r="B66" s="118" t="s">
        <v>66</v>
      </c>
      <c r="C66" s="119" t="s">
        <v>879</v>
      </c>
      <c r="D66" s="120" t="s">
        <v>1616</v>
      </c>
      <c r="E66" s="120" t="s">
        <v>374</v>
      </c>
      <c r="F66" s="120" t="s">
        <v>1155</v>
      </c>
      <c r="G66" s="124">
        <v>0</v>
      </c>
      <c r="H66" s="124">
        <v>0</v>
      </c>
      <c r="I66" s="149">
        <v>46296</v>
      </c>
      <c r="J66" s="121">
        <v>401768</v>
      </c>
      <c r="K66" s="156"/>
    </row>
    <row r="67" spans="1:11" s="112" customFormat="1" ht="30" customHeight="1" outlineLevel="1" x14ac:dyDescent="0.2">
      <c r="A67" s="117" t="s">
        <v>1159</v>
      </c>
      <c r="B67" s="118" t="s">
        <v>66</v>
      </c>
      <c r="C67" s="119" t="s">
        <v>880</v>
      </c>
      <c r="D67" s="120" t="s">
        <v>1617</v>
      </c>
      <c r="E67" s="120" t="s">
        <v>374</v>
      </c>
      <c r="F67" s="120" t="s">
        <v>1155</v>
      </c>
      <c r="G67" s="124">
        <v>0</v>
      </c>
      <c r="H67" s="124">
        <v>0</v>
      </c>
      <c r="I67" s="149">
        <v>46296</v>
      </c>
      <c r="J67" s="121">
        <v>401768</v>
      </c>
      <c r="K67" s="156"/>
    </row>
    <row r="68" spans="1:11" s="112" customFormat="1" ht="30" customHeight="1" outlineLevel="1" x14ac:dyDescent="0.2">
      <c r="A68" s="117" t="s">
        <v>1159</v>
      </c>
      <c r="B68" s="118" t="s">
        <v>66</v>
      </c>
      <c r="C68" s="119" t="s">
        <v>881</v>
      </c>
      <c r="D68" s="120" t="s">
        <v>1618</v>
      </c>
      <c r="E68" s="120" t="s">
        <v>374</v>
      </c>
      <c r="F68" s="120" t="s">
        <v>1155</v>
      </c>
      <c r="G68" s="124">
        <v>0</v>
      </c>
      <c r="H68" s="124">
        <v>0</v>
      </c>
      <c r="I68" s="149">
        <v>46296</v>
      </c>
      <c r="J68" s="121">
        <v>401768</v>
      </c>
      <c r="K68" s="156"/>
    </row>
    <row r="69" spans="1:11" s="112" customFormat="1" ht="30" customHeight="1" outlineLevel="1" x14ac:dyDescent="0.2">
      <c r="A69" s="117" t="s">
        <v>1159</v>
      </c>
      <c r="B69" s="118" t="s">
        <v>66</v>
      </c>
      <c r="C69" s="119" t="s">
        <v>882</v>
      </c>
      <c r="D69" s="120" t="s">
        <v>1619</v>
      </c>
      <c r="E69" s="120" t="s">
        <v>374</v>
      </c>
      <c r="F69" s="120" t="s">
        <v>1155</v>
      </c>
      <c r="G69" s="124">
        <v>0</v>
      </c>
      <c r="H69" s="124">
        <v>0</v>
      </c>
      <c r="I69" s="149">
        <v>46296</v>
      </c>
      <c r="J69" s="121">
        <v>401768</v>
      </c>
      <c r="K69" s="156"/>
    </row>
    <row r="70" spans="1:11" s="112" customFormat="1" ht="30" customHeight="1" outlineLevel="1" x14ac:dyDescent="0.2">
      <c r="A70" s="117" t="s">
        <v>1159</v>
      </c>
      <c r="B70" s="118" t="s">
        <v>66</v>
      </c>
      <c r="C70" s="119" t="s">
        <v>883</v>
      </c>
      <c r="D70" s="120" t="s">
        <v>1620</v>
      </c>
      <c r="E70" s="120" t="s">
        <v>374</v>
      </c>
      <c r="F70" s="120" t="s">
        <v>1155</v>
      </c>
      <c r="G70" s="124">
        <v>0</v>
      </c>
      <c r="H70" s="124">
        <v>0</v>
      </c>
      <c r="I70" s="149">
        <v>46296</v>
      </c>
      <c r="J70" s="121">
        <v>401768</v>
      </c>
      <c r="K70" s="156"/>
    </row>
    <row r="71" spans="1:11" s="112" customFormat="1" ht="30" customHeight="1" outlineLevel="1" x14ac:dyDescent="0.2">
      <c r="A71" s="117" t="s">
        <v>1159</v>
      </c>
      <c r="B71" s="118" t="s">
        <v>66</v>
      </c>
      <c r="C71" s="119" t="s">
        <v>1434</v>
      </c>
      <c r="D71" s="120" t="s">
        <v>1621</v>
      </c>
      <c r="E71" s="120" t="s">
        <v>374</v>
      </c>
      <c r="F71" s="120" t="s">
        <v>1155</v>
      </c>
      <c r="G71" s="124">
        <v>0</v>
      </c>
      <c r="H71" s="124">
        <v>0</v>
      </c>
      <c r="I71" s="149">
        <v>46296</v>
      </c>
      <c r="J71" s="121">
        <v>401768</v>
      </c>
      <c r="K71" s="156"/>
    </row>
    <row r="72" spans="1:11" s="112" customFormat="1" ht="30" customHeight="1" outlineLevel="1" x14ac:dyDescent="0.2">
      <c r="A72" s="117" t="s">
        <v>1159</v>
      </c>
      <c r="B72" s="118" t="s">
        <v>66</v>
      </c>
      <c r="C72" s="119" t="s">
        <v>424</v>
      </c>
      <c r="D72" s="120" t="s">
        <v>1622</v>
      </c>
      <c r="E72" s="120" t="s">
        <v>374</v>
      </c>
      <c r="F72" s="120" t="s">
        <v>1155</v>
      </c>
      <c r="G72" s="124">
        <v>0</v>
      </c>
      <c r="H72" s="124">
        <v>0</v>
      </c>
      <c r="I72" s="149">
        <v>46296</v>
      </c>
      <c r="J72" s="121">
        <v>401768</v>
      </c>
      <c r="K72" s="156"/>
    </row>
    <row r="73" spans="1:11" s="112" customFormat="1" ht="30" customHeight="1" outlineLevel="1" x14ac:dyDescent="0.2">
      <c r="A73" s="117" t="s">
        <v>1159</v>
      </c>
      <c r="B73" s="118" t="s">
        <v>66</v>
      </c>
      <c r="C73" s="119" t="s">
        <v>417</v>
      </c>
      <c r="D73" s="127" t="s">
        <v>1623</v>
      </c>
      <c r="E73" s="120" t="s">
        <v>374</v>
      </c>
      <c r="F73" s="120" t="s">
        <v>1155</v>
      </c>
      <c r="G73" s="124">
        <v>0</v>
      </c>
      <c r="H73" s="124">
        <v>0</v>
      </c>
      <c r="I73" s="149">
        <v>46296</v>
      </c>
      <c r="J73" s="121">
        <v>47026</v>
      </c>
      <c r="K73" s="156"/>
    </row>
    <row r="74" spans="1:11" s="112" customFormat="1" ht="30" customHeight="1" outlineLevel="1" x14ac:dyDescent="0.2">
      <c r="A74" s="117" t="s">
        <v>1159</v>
      </c>
      <c r="B74" s="118" t="s">
        <v>66</v>
      </c>
      <c r="C74" s="119" t="s">
        <v>769</v>
      </c>
      <c r="D74" s="127" t="s">
        <v>1624</v>
      </c>
      <c r="E74" s="120" t="s">
        <v>374</v>
      </c>
      <c r="F74" s="120" t="s">
        <v>1155</v>
      </c>
      <c r="G74" s="124">
        <v>0</v>
      </c>
      <c r="H74" s="124">
        <v>0</v>
      </c>
      <c r="I74" s="149">
        <v>46296</v>
      </c>
      <c r="J74" s="121">
        <v>47026</v>
      </c>
      <c r="K74" s="156"/>
    </row>
    <row r="75" spans="1:11" s="112" customFormat="1" ht="30" customHeight="1" outlineLevel="1" x14ac:dyDescent="0.2">
      <c r="A75" s="117" t="s">
        <v>1159</v>
      </c>
      <c r="B75" s="118" t="s">
        <v>66</v>
      </c>
      <c r="C75" s="119" t="s">
        <v>770</v>
      </c>
      <c r="D75" s="120" t="s">
        <v>1625</v>
      </c>
      <c r="E75" s="120" t="s">
        <v>374</v>
      </c>
      <c r="F75" s="120" t="s">
        <v>1155</v>
      </c>
      <c r="G75" s="124">
        <v>0</v>
      </c>
      <c r="H75" s="124">
        <v>0</v>
      </c>
      <c r="I75" s="149">
        <v>46296</v>
      </c>
      <c r="J75" s="121">
        <v>401768</v>
      </c>
      <c r="K75" s="156"/>
    </row>
    <row r="76" spans="1:11" s="112" customFormat="1" ht="30" customHeight="1" outlineLevel="1" x14ac:dyDescent="0.2">
      <c r="A76" s="117" t="s">
        <v>1159</v>
      </c>
      <c r="B76" s="118" t="s">
        <v>66</v>
      </c>
      <c r="C76" s="119" t="s">
        <v>771</v>
      </c>
      <c r="D76" s="120" t="s">
        <v>1626</v>
      </c>
      <c r="E76" s="120" t="s">
        <v>374</v>
      </c>
      <c r="F76" s="120" t="s">
        <v>1155</v>
      </c>
      <c r="G76" s="124">
        <v>0</v>
      </c>
      <c r="H76" s="124">
        <v>0</v>
      </c>
      <c r="I76" s="149">
        <v>46296</v>
      </c>
      <c r="J76" s="121">
        <v>401768</v>
      </c>
      <c r="K76" s="156"/>
    </row>
    <row r="77" spans="1:11" s="112" customFormat="1" ht="30" customHeight="1" outlineLevel="1" x14ac:dyDescent="0.2">
      <c r="A77" s="117" t="s">
        <v>1159</v>
      </c>
      <c r="B77" s="118" t="s">
        <v>66</v>
      </c>
      <c r="C77" s="119" t="s">
        <v>772</v>
      </c>
      <c r="D77" s="120" t="s">
        <v>1627</v>
      </c>
      <c r="E77" s="120" t="s">
        <v>374</v>
      </c>
      <c r="F77" s="120" t="s">
        <v>1155</v>
      </c>
      <c r="G77" s="124">
        <v>0</v>
      </c>
      <c r="H77" s="124">
        <v>0</v>
      </c>
      <c r="I77" s="149">
        <v>46296</v>
      </c>
      <c r="J77" s="121">
        <v>401768</v>
      </c>
      <c r="K77" s="156"/>
    </row>
    <row r="78" spans="1:11" s="112" customFormat="1" ht="30" customHeight="1" outlineLevel="1" x14ac:dyDescent="0.2">
      <c r="A78" s="117" t="s">
        <v>1159</v>
      </c>
      <c r="B78" s="118" t="s">
        <v>66</v>
      </c>
      <c r="C78" s="119" t="s">
        <v>773</v>
      </c>
      <c r="D78" s="120" t="s">
        <v>1628</v>
      </c>
      <c r="E78" s="120" t="s">
        <v>374</v>
      </c>
      <c r="F78" s="120" t="s">
        <v>1155</v>
      </c>
      <c r="G78" s="124">
        <v>0</v>
      </c>
      <c r="H78" s="124">
        <v>0</v>
      </c>
      <c r="I78" s="149">
        <v>46296</v>
      </c>
      <c r="J78" s="121">
        <v>401768</v>
      </c>
      <c r="K78" s="156"/>
    </row>
    <row r="79" spans="1:11" s="112" customFormat="1" ht="30" customHeight="1" outlineLevel="1" x14ac:dyDescent="0.2">
      <c r="A79" s="117" t="s">
        <v>1159</v>
      </c>
      <c r="B79" s="118" t="s">
        <v>66</v>
      </c>
      <c r="C79" s="119" t="s">
        <v>774</v>
      </c>
      <c r="D79" s="120" t="s">
        <v>1629</v>
      </c>
      <c r="E79" s="120" t="s">
        <v>374</v>
      </c>
      <c r="F79" s="120" t="s">
        <v>1155</v>
      </c>
      <c r="G79" s="124">
        <v>0</v>
      </c>
      <c r="H79" s="124">
        <v>0</v>
      </c>
      <c r="I79" s="149">
        <v>46296</v>
      </c>
      <c r="J79" s="121">
        <v>401768</v>
      </c>
      <c r="K79" s="156"/>
    </row>
    <row r="80" spans="1:11" s="112" customFormat="1" ht="30" customHeight="1" outlineLevel="1" x14ac:dyDescent="0.2">
      <c r="A80" s="117" t="s">
        <v>1159</v>
      </c>
      <c r="B80" s="118" t="s">
        <v>66</v>
      </c>
      <c r="C80" s="119" t="s">
        <v>775</v>
      </c>
      <c r="D80" s="120" t="s">
        <v>1630</v>
      </c>
      <c r="E80" s="120" t="s">
        <v>374</v>
      </c>
      <c r="F80" s="120" t="s">
        <v>1155</v>
      </c>
      <c r="G80" s="124">
        <v>0</v>
      </c>
      <c r="H80" s="124">
        <v>0</v>
      </c>
      <c r="I80" s="149">
        <v>46296</v>
      </c>
      <c r="J80" s="121">
        <v>401768</v>
      </c>
      <c r="K80" s="156"/>
    </row>
    <row r="81" spans="1:11" s="112" customFormat="1" ht="30" customHeight="1" outlineLevel="1" x14ac:dyDescent="0.2">
      <c r="A81" s="117" t="s">
        <v>1159</v>
      </c>
      <c r="B81" s="118" t="s">
        <v>66</v>
      </c>
      <c r="C81" s="119" t="s">
        <v>884</v>
      </c>
      <c r="D81" s="120" t="s">
        <v>1631</v>
      </c>
      <c r="E81" s="120" t="s">
        <v>374</v>
      </c>
      <c r="F81" s="120" t="s">
        <v>1155</v>
      </c>
      <c r="G81" s="124">
        <v>0</v>
      </c>
      <c r="H81" s="124">
        <v>0</v>
      </c>
      <c r="I81" s="149">
        <v>46296</v>
      </c>
      <c r="J81" s="121">
        <v>401768</v>
      </c>
      <c r="K81" s="156"/>
    </row>
    <row r="82" spans="1:11" s="112" customFormat="1" ht="30" customHeight="1" outlineLevel="1" x14ac:dyDescent="0.2">
      <c r="A82" s="117" t="s">
        <v>1159</v>
      </c>
      <c r="B82" s="118" t="s">
        <v>66</v>
      </c>
      <c r="C82" s="119" t="s">
        <v>885</v>
      </c>
      <c r="D82" s="120" t="s">
        <v>1369</v>
      </c>
      <c r="E82" s="120" t="s">
        <v>374</v>
      </c>
      <c r="F82" s="120" t="s">
        <v>1155</v>
      </c>
      <c r="G82" s="124">
        <v>0</v>
      </c>
      <c r="H82" s="124">
        <v>0</v>
      </c>
      <c r="I82" s="149">
        <v>46296</v>
      </c>
      <c r="J82" s="121">
        <v>401768</v>
      </c>
      <c r="K82" s="156"/>
    </row>
    <row r="83" spans="1:11" s="112" customFormat="1" ht="30" customHeight="1" outlineLevel="1" x14ac:dyDescent="0.2">
      <c r="A83" s="117" t="s">
        <v>1159</v>
      </c>
      <c r="B83" s="118" t="s">
        <v>66</v>
      </c>
      <c r="C83" s="119" t="s">
        <v>891</v>
      </c>
      <c r="D83" s="120" t="s">
        <v>1632</v>
      </c>
      <c r="E83" s="120" t="s">
        <v>374</v>
      </c>
      <c r="F83" s="120" t="s">
        <v>1155</v>
      </c>
      <c r="G83" s="124">
        <v>0</v>
      </c>
      <c r="H83" s="124">
        <v>0</v>
      </c>
      <c r="I83" s="149">
        <v>46296</v>
      </c>
      <c r="J83" s="121">
        <v>401768</v>
      </c>
      <c r="K83" s="156"/>
    </row>
    <row r="84" spans="1:11" s="112" customFormat="1" ht="30" customHeight="1" outlineLevel="1" x14ac:dyDescent="0.2">
      <c r="A84" s="117" t="s">
        <v>1159</v>
      </c>
      <c r="B84" s="118" t="s">
        <v>66</v>
      </c>
      <c r="C84" s="119" t="s">
        <v>892</v>
      </c>
      <c r="D84" s="120" t="s">
        <v>1633</v>
      </c>
      <c r="E84" s="120" t="s">
        <v>374</v>
      </c>
      <c r="F84" s="120" t="s">
        <v>1155</v>
      </c>
      <c r="G84" s="124">
        <v>0</v>
      </c>
      <c r="H84" s="124">
        <v>0</v>
      </c>
      <c r="I84" s="149">
        <v>46296</v>
      </c>
      <c r="J84" s="121">
        <v>401768</v>
      </c>
      <c r="K84" s="156"/>
    </row>
    <row r="85" spans="1:11" s="112" customFormat="1" ht="30" customHeight="1" outlineLevel="1" x14ac:dyDescent="0.2">
      <c r="A85" s="117" t="s">
        <v>1159</v>
      </c>
      <c r="B85" s="118" t="s">
        <v>66</v>
      </c>
      <c r="C85" s="119" t="s">
        <v>416</v>
      </c>
      <c r="D85" s="120" t="s">
        <v>1634</v>
      </c>
      <c r="E85" s="120" t="s">
        <v>374</v>
      </c>
      <c r="F85" s="120" t="s">
        <v>1155</v>
      </c>
      <c r="G85" s="124">
        <v>0</v>
      </c>
      <c r="H85" s="124">
        <v>0</v>
      </c>
      <c r="I85" s="149">
        <v>46296</v>
      </c>
      <c r="J85" s="121">
        <v>401768</v>
      </c>
      <c r="K85" s="156"/>
    </row>
    <row r="86" spans="1:11" s="112" customFormat="1" ht="30" customHeight="1" outlineLevel="1" x14ac:dyDescent="0.2">
      <c r="A86" s="117" t="s">
        <v>1159</v>
      </c>
      <c r="B86" s="118" t="s">
        <v>66</v>
      </c>
      <c r="C86" s="119" t="s">
        <v>420</v>
      </c>
      <c r="D86" s="120" t="s">
        <v>1635</v>
      </c>
      <c r="E86" s="120" t="s">
        <v>374</v>
      </c>
      <c r="F86" s="120" t="s">
        <v>1155</v>
      </c>
      <c r="G86" s="124">
        <v>0</v>
      </c>
      <c r="H86" s="124">
        <v>0</v>
      </c>
      <c r="I86" s="149">
        <v>46296</v>
      </c>
      <c r="J86" s="121">
        <v>401768</v>
      </c>
      <c r="K86" s="156"/>
    </row>
    <row r="87" spans="1:11" s="112" customFormat="1" ht="30" customHeight="1" outlineLevel="1" x14ac:dyDescent="0.2">
      <c r="A87" s="117" t="s">
        <v>1159</v>
      </c>
      <c r="B87" s="118" t="s">
        <v>66</v>
      </c>
      <c r="C87" s="119" t="s">
        <v>421</v>
      </c>
      <c r="D87" s="120" t="s">
        <v>1636</v>
      </c>
      <c r="E87" s="120" t="s">
        <v>374</v>
      </c>
      <c r="F87" s="120" t="s">
        <v>1155</v>
      </c>
      <c r="G87" s="124">
        <v>0</v>
      </c>
      <c r="H87" s="124">
        <v>0</v>
      </c>
      <c r="I87" s="149">
        <v>46296</v>
      </c>
      <c r="J87" s="121">
        <v>401768</v>
      </c>
      <c r="K87" s="156"/>
    </row>
    <row r="88" spans="1:11" s="112" customFormat="1" ht="30" customHeight="1" outlineLevel="1" x14ac:dyDescent="0.2">
      <c r="A88" s="117" t="s">
        <v>1159</v>
      </c>
      <c r="B88" s="118" t="s">
        <v>66</v>
      </c>
      <c r="C88" s="119" t="s">
        <v>422</v>
      </c>
      <c r="D88" s="120" t="s">
        <v>1637</v>
      </c>
      <c r="E88" s="120" t="s">
        <v>374</v>
      </c>
      <c r="F88" s="120" t="s">
        <v>1155</v>
      </c>
      <c r="G88" s="124">
        <v>0</v>
      </c>
      <c r="H88" s="124">
        <v>0</v>
      </c>
      <c r="I88" s="149">
        <v>46296</v>
      </c>
      <c r="J88" s="121">
        <v>401768</v>
      </c>
      <c r="K88" s="156"/>
    </row>
    <row r="89" spans="1:11" s="112" customFormat="1" ht="30" customHeight="1" outlineLevel="1" x14ac:dyDescent="0.2">
      <c r="A89" s="117" t="s">
        <v>1159</v>
      </c>
      <c r="B89" s="118" t="s">
        <v>66</v>
      </c>
      <c r="C89" s="119" t="s">
        <v>423</v>
      </c>
      <c r="D89" s="120" t="s">
        <v>1638</v>
      </c>
      <c r="E89" s="120" t="s">
        <v>374</v>
      </c>
      <c r="F89" s="120" t="s">
        <v>1155</v>
      </c>
      <c r="G89" s="124">
        <v>0</v>
      </c>
      <c r="H89" s="124">
        <v>0</v>
      </c>
      <c r="I89" s="149">
        <v>46296</v>
      </c>
      <c r="J89" s="121">
        <v>401768</v>
      </c>
      <c r="K89" s="156"/>
    </row>
    <row r="90" spans="1:11" s="112" customFormat="1" ht="30" customHeight="1" outlineLevel="1" x14ac:dyDescent="0.2">
      <c r="A90" s="117" t="s">
        <v>1159</v>
      </c>
      <c r="B90" s="118" t="s">
        <v>66</v>
      </c>
      <c r="C90" s="119" t="s">
        <v>877</v>
      </c>
      <c r="D90" s="120" t="s">
        <v>1639</v>
      </c>
      <c r="E90" s="120" t="s">
        <v>374</v>
      </c>
      <c r="F90" s="120" t="s">
        <v>1155</v>
      </c>
      <c r="G90" s="124">
        <v>0</v>
      </c>
      <c r="H90" s="124">
        <v>0</v>
      </c>
      <c r="I90" s="149">
        <v>46296</v>
      </c>
      <c r="J90" s="121">
        <v>401768</v>
      </c>
      <c r="K90" s="156"/>
    </row>
    <row r="91" spans="1:11" s="112" customFormat="1" ht="30" customHeight="1" outlineLevel="1" x14ac:dyDescent="0.2">
      <c r="A91" s="117" t="s">
        <v>1159</v>
      </c>
      <c r="B91" s="118" t="s">
        <v>66</v>
      </c>
      <c r="C91" s="119" t="s">
        <v>345</v>
      </c>
      <c r="D91" s="120" t="s">
        <v>1640</v>
      </c>
      <c r="E91" s="120" t="s">
        <v>374</v>
      </c>
      <c r="F91" s="120" t="s">
        <v>1155</v>
      </c>
      <c r="G91" s="124">
        <v>0</v>
      </c>
      <c r="H91" s="124">
        <v>0</v>
      </c>
      <c r="I91" s="149">
        <v>46296</v>
      </c>
      <c r="J91" s="121">
        <v>401768</v>
      </c>
      <c r="K91" s="156"/>
    </row>
    <row r="92" spans="1:11" s="112" customFormat="1" ht="30" customHeight="1" outlineLevel="1" x14ac:dyDescent="0.2">
      <c r="A92" s="117" t="s">
        <v>1159</v>
      </c>
      <c r="B92" s="118" t="s">
        <v>66</v>
      </c>
      <c r="C92" s="119" t="s">
        <v>346</v>
      </c>
      <c r="D92" s="120" t="s">
        <v>1641</v>
      </c>
      <c r="E92" s="120" t="s">
        <v>374</v>
      </c>
      <c r="F92" s="120" t="s">
        <v>1155</v>
      </c>
      <c r="G92" s="124">
        <v>0</v>
      </c>
      <c r="H92" s="124">
        <v>0</v>
      </c>
      <c r="I92" s="149">
        <v>46296</v>
      </c>
      <c r="J92" s="121">
        <v>401768</v>
      </c>
      <c r="K92" s="156"/>
    </row>
    <row r="93" spans="1:11" s="112" customFormat="1" ht="30" customHeight="1" outlineLevel="1" x14ac:dyDescent="0.2">
      <c r="A93" s="117" t="s">
        <v>1159</v>
      </c>
      <c r="B93" s="118" t="s">
        <v>66</v>
      </c>
      <c r="C93" s="119" t="s">
        <v>412</v>
      </c>
      <c r="D93" s="120" t="s">
        <v>1642</v>
      </c>
      <c r="E93" s="120" t="s">
        <v>374</v>
      </c>
      <c r="F93" s="120" t="s">
        <v>1155</v>
      </c>
      <c r="G93" s="124">
        <v>0</v>
      </c>
      <c r="H93" s="124">
        <v>0</v>
      </c>
      <c r="I93" s="149">
        <v>46296</v>
      </c>
      <c r="J93" s="121">
        <v>401768</v>
      </c>
      <c r="K93" s="156"/>
    </row>
    <row r="94" spans="1:11" s="112" customFormat="1" ht="30" customHeight="1" outlineLevel="1" x14ac:dyDescent="0.2">
      <c r="A94" s="117" t="s">
        <v>1159</v>
      </c>
      <c r="B94" s="118" t="s">
        <v>66</v>
      </c>
      <c r="C94" s="119" t="s">
        <v>413</v>
      </c>
      <c r="D94" s="120" t="s">
        <v>1643</v>
      </c>
      <c r="E94" s="120" t="s">
        <v>374</v>
      </c>
      <c r="F94" s="120" t="s">
        <v>1155</v>
      </c>
      <c r="G94" s="124">
        <v>0</v>
      </c>
      <c r="H94" s="124">
        <v>0</v>
      </c>
      <c r="I94" s="149">
        <v>46296</v>
      </c>
      <c r="J94" s="121">
        <v>401768</v>
      </c>
      <c r="K94" s="156"/>
    </row>
    <row r="95" spans="1:11" s="112" customFormat="1" ht="30" customHeight="1" outlineLevel="1" x14ac:dyDescent="0.2">
      <c r="A95" s="117" t="s">
        <v>1159</v>
      </c>
      <c r="B95" s="118" t="s">
        <v>66</v>
      </c>
      <c r="C95" s="119" t="s">
        <v>414</v>
      </c>
      <c r="D95" s="120" t="s">
        <v>1644</v>
      </c>
      <c r="E95" s="120" t="s">
        <v>374</v>
      </c>
      <c r="F95" s="120" t="s">
        <v>1155</v>
      </c>
      <c r="G95" s="124">
        <v>0</v>
      </c>
      <c r="H95" s="124">
        <v>0</v>
      </c>
      <c r="I95" s="149">
        <v>46296</v>
      </c>
      <c r="J95" s="121">
        <v>401768</v>
      </c>
      <c r="K95" s="156"/>
    </row>
    <row r="96" spans="1:11" s="112" customFormat="1" ht="30" customHeight="1" outlineLevel="1" x14ac:dyDescent="0.2">
      <c r="A96" s="117" t="s">
        <v>1159</v>
      </c>
      <c r="B96" s="118" t="s">
        <v>66</v>
      </c>
      <c r="C96" s="119" t="s">
        <v>415</v>
      </c>
      <c r="D96" s="120" t="s">
        <v>1645</v>
      </c>
      <c r="E96" s="120" t="s">
        <v>374</v>
      </c>
      <c r="F96" s="120" t="s">
        <v>1155</v>
      </c>
      <c r="G96" s="124">
        <v>0</v>
      </c>
      <c r="H96" s="124">
        <v>0</v>
      </c>
      <c r="I96" s="149">
        <v>46296</v>
      </c>
      <c r="J96" s="121">
        <v>401768</v>
      </c>
      <c r="K96" s="156"/>
    </row>
    <row r="97" spans="1:11" s="112" customFormat="1" ht="30" customHeight="1" outlineLevel="1" x14ac:dyDescent="0.2">
      <c r="A97" s="117" t="s">
        <v>1159</v>
      </c>
      <c r="B97" s="118" t="s">
        <v>66</v>
      </c>
      <c r="C97" s="119" t="s">
        <v>1227</v>
      </c>
      <c r="D97" s="120" t="s">
        <v>1646</v>
      </c>
      <c r="E97" s="120" t="s">
        <v>374</v>
      </c>
      <c r="F97" s="120" t="s">
        <v>1155</v>
      </c>
      <c r="G97" s="124">
        <v>0</v>
      </c>
      <c r="H97" s="124">
        <v>0</v>
      </c>
      <c r="I97" s="149">
        <v>46296</v>
      </c>
      <c r="J97" s="121">
        <v>401768</v>
      </c>
      <c r="K97" s="156"/>
    </row>
    <row r="98" spans="1:11" s="112" customFormat="1" ht="30" customHeight="1" outlineLevel="1" x14ac:dyDescent="0.2">
      <c r="A98" s="117" t="s">
        <v>1159</v>
      </c>
      <c r="B98" s="118" t="s">
        <v>66</v>
      </c>
      <c r="C98" s="119" t="s">
        <v>886</v>
      </c>
      <c r="D98" s="127" t="s">
        <v>1647</v>
      </c>
      <c r="E98" s="120" t="s">
        <v>374</v>
      </c>
      <c r="F98" s="120" t="s">
        <v>1155</v>
      </c>
      <c r="G98" s="124">
        <v>0</v>
      </c>
      <c r="H98" s="124">
        <v>0</v>
      </c>
      <c r="I98" s="149">
        <v>46296</v>
      </c>
      <c r="J98" s="121">
        <v>47026</v>
      </c>
      <c r="K98" s="156"/>
    </row>
    <row r="99" spans="1:11" s="112" customFormat="1" ht="30" customHeight="1" outlineLevel="1" x14ac:dyDescent="0.2">
      <c r="A99" s="117" t="s">
        <v>1159</v>
      </c>
      <c r="B99" s="118" t="s">
        <v>66</v>
      </c>
      <c r="C99" s="119" t="s">
        <v>887</v>
      </c>
      <c r="D99" s="127" t="s">
        <v>1648</v>
      </c>
      <c r="E99" s="120" t="s">
        <v>374</v>
      </c>
      <c r="F99" s="120" t="s">
        <v>1155</v>
      </c>
      <c r="G99" s="124">
        <v>0</v>
      </c>
      <c r="H99" s="124">
        <v>0</v>
      </c>
      <c r="I99" s="149">
        <v>46296</v>
      </c>
      <c r="J99" s="121">
        <v>47026</v>
      </c>
      <c r="K99" s="156"/>
    </row>
    <row r="100" spans="1:11" s="112" customFormat="1" ht="30" customHeight="1" outlineLevel="1" x14ac:dyDescent="0.2">
      <c r="A100" s="117" t="s">
        <v>1159</v>
      </c>
      <c r="B100" s="118" t="s">
        <v>66</v>
      </c>
      <c r="C100" s="119" t="s">
        <v>847</v>
      </c>
      <c r="D100" s="120" t="s">
        <v>1649</v>
      </c>
      <c r="E100" s="120" t="s">
        <v>374</v>
      </c>
      <c r="F100" s="120" t="s">
        <v>1155</v>
      </c>
      <c r="G100" s="124">
        <v>0</v>
      </c>
      <c r="H100" s="124">
        <v>0</v>
      </c>
      <c r="I100" s="149">
        <v>46296</v>
      </c>
      <c r="J100" s="121">
        <v>401768</v>
      </c>
      <c r="K100" s="156"/>
    </row>
    <row r="101" spans="1:11" s="112" customFormat="1" ht="30" customHeight="1" outlineLevel="1" x14ac:dyDescent="0.2">
      <c r="A101" s="117" t="s">
        <v>1159</v>
      </c>
      <c r="B101" s="118" t="s">
        <v>66</v>
      </c>
      <c r="C101" s="119" t="s">
        <v>848</v>
      </c>
      <c r="D101" s="120" t="s">
        <v>1650</v>
      </c>
      <c r="E101" s="120" t="s">
        <v>374</v>
      </c>
      <c r="F101" s="120" t="s">
        <v>1155</v>
      </c>
      <c r="G101" s="124">
        <v>0</v>
      </c>
      <c r="H101" s="124">
        <v>0</v>
      </c>
      <c r="I101" s="149">
        <v>46296</v>
      </c>
      <c r="J101" s="121">
        <v>401768</v>
      </c>
      <c r="K101" s="156"/>
    </row>
    <row r="102" spans="1:11" s="112" customFormat="1" ht="30" customHeight="1" outlineLevel="1" x14ac:dyDescent="0.2">
      <c r="A102" s="117" t="s">
        <v>1159</v>
      </c>
      <c r="B102" s="118" t="s">
        <v>66</v>
      </c>
      <c r="C102" s="119" t="s">
        <v>868</v>
      </c>
      <c r="D102" s="120" t="s">
        <v>1651</v>
      </c>
      <c r="E102" s="120" t="s">
        <v>374</v>
      </c>
      <c r="F102" s="120" t="s">
        <v>1155</v>
      </c>
      <c r="G102" s="124">
        <v>0</v>
      </c>
      <c r="H102" s="124">
        <v>0</v>
      </c>
      <c r="I102" s="149">
        <v>46296</v>
      </c>
      <c r="J102" s="121">
        <v>401768</v>
      </c>
      <c r="K102" s="156"/>
    </row>
    <row r="103" spans="1:11" s="112" customFormat="1" ht="30" customHeight="1" outlineLevel="1" x14ac:dyDescent="0.2">
      <c r="A103" s="117" t="s">
        <v>1159</v>
      </c>
      <c r="B103" s="118" t="s">
        <v>66</v>
      </c>
      <c r="C103" s="119" t="s">
        <v>869</v>
      </c>
      <c r="D103" s="120" t="s">
        <v>1652</v>
      </c>
      <c r="E103" s="120" t="s">
        <v>374</v>
      </c>
      <c r="F103" s="120" t="s">
        <v>1155</v>
      </c>
      <c r="G103" s="124">
        <v>0</v>
      </c>
      <c r="H103" s="124">
        <v>0</v>
      </c>
      <c r="I103" s="149">
        <v>46296</v>
      </c>
      <c r="J103" s="121">
        <v>401768</v>
      </c>
      <c r="K103" s="156"/>
    </row>
    <row r="104" spans="1:11" s="112" customFormat="1" ht="30" customHeight="1" outlineLevel="1" x14ac:dyDescent="0.2">
      <c r="A104" s="117" t="s">
        <v>1159</v>
      </c>
      <c r="B104" s="118" t="s">
        <v>66</v>
      </c>
      <c r="C104" s="119" t="s">
        <v>870</v>
      </c>
      <c r="D104" s="120" t="s">
        <v>1653</v>
      </c>
      <c r="E104" s="120" t="s">
        <v>374</v>
      </c>
      <c r="F104" s="120" t="s">
        <v>1155</v>
      </c>
      <c r="G104" s="124">
        <v>0</v>
      </c>
      <c r="H104" s="124">
        <v>0</v>
      </c>
      <c r="I104" s="149">
        <v>46296</v>
      </c>
      <c r="J104" s="121">
        <v>401768</v>
      </c>
      <c r="K104" s="156"/>
    </row>
    <row r="105" spans="1:11" s="112" customFormat="1" ht="30" customHeight="1" outlineLevel="1" x14ac:dyDescent="0.2">
      <c r="A105" s="117" t="s">
        <v>1159</v>
      </c>
      <c r="B105" s="118" t="s">
        <v>66</v>
      </c>
      <c r="C105" s="119" t="s">
        <v>871</v>
      </c>
      <c r="D105" s="120" t="s">
        <v>1654</v>
      </c>
      <c r="E105" s="120" t="s">
        <v>374</v>
      </c>
      <c r="F105" s="120" t="s">
        <v>1155</v>
      </c>
      <c r="G105" s="124">
        <v>0</v>
      </c>
      <c r="H105" s="124">
        <v>0</v>
      </c>
      <c r="I105" s="149">
        <v>46296</v>
      </c>
      <c r="J105" s="121">
        <v>401768</v>
      </c>
      <c r="K105" s="156"/>
    </row>
    <row r="106" spans="1:11" s="112" customFormat="1" ht="30" customHeight="1" outlineLevel="1" x14ac:dyDescent="0.2">
      <c r="A106" s="117" t="s">
        <v>1159</v>
      </c>
      <c r="B106" s="118" t="s">
        <v>66</v>
      </c>
      <c r="C106" s="119" t="s">
        <v>872</v>
      </c>
      <c r="D106" s="120" t="s">
        <v>1655</v>
      </c>
      <c r="E106" s="120" t="s">
        <v>374</v>
      </c>
      <c r="F106" s="120" t="s">
        <v>1155</v>
      </c>
      <c r="G106" s="124">
        <v>0</v>
      </c>
      <c r="H106" s="124">
        <v>0</v>
      </c>
      <c r="I106" s="149">
        <v>46296</v>
      </c>
      <c r="J106" s="121">
        <v>401768</v>
      </c>
      <c r="K106" s="156"/>
    </row>
    <row r="107" spans="1:11" s="112" customFormat="1" ht="30" customHeight="1" outlineLevel="1" x14ac:dyDescent="0.2">
      <c r="A107" s="117" t="s">
        <v>1159</v>
      </c>
      <c r="B107" s="118" t="s">
        <v>66</v>
      </c>
      <c r="C107" s="119" t="s">
        <v>873</v>
      </c>
      <c r="D107" s="120" t="s">
        <v>1656</v>
      </c>
      <c r="E107" s="120" t="s">
        <v>374</v>
      </c>
      <c r="F107" s="120" t="s">
        <v>1155</v>
      </c>
      <c r="G107" s="124">
        <v>0</v>
      </c>
      <c r="H107" s="124">
        <v>0</v>
      </c>
      <c r="I107" s="149">
        <v>46296</v>
      </c>
      <c r="J107" s="121">
        <v>401768</v>
      </c>
      <c r="K107" s="156"/>
    </row>
    <row r="108" spans="1:11" s="112" customFormat="1" ht="30" customHeight="1" outlineLevel="1" x14ac:dyDescent="0.2">
      <c r="A108" s="117" t="s">
        <v>1159</v>
      </c>
      <c r="B108" s="118" t="s">
        <v>66</v>
      </c>
      <c r="C108" s="119" t="s">
        <v>874</v>
      </c>
      <c r="D108" s="120" t="s">
        <v>1657</v>
      </c>
      <c r="E108" s="120" t="s">
        <v>374</v>
      </c>
      <c r="F108" s="120" t="s">
        <v>1155</v>
      </c>
      <c r="G108" s="124">
        <v>0</v>
      </c>
      <c r="H108" s="124">
        <v>0</v>
      </c>
      <c r="I108" s="149">
        <v>46296</v>
      </c>
      <c r="J108" s="121">
        <v>401768</v>
      </c>
      <c r="K108" s="156"/>
    </row>
    <row r="109" spans="1:11" s="112" customFormat="1" ht="30" customHeight="1" outlineLevel="1" x14ac:dyDescent="0.2">
      <c r="A109" s="117" t="s">
        <v>1159</v>
      </c>
      <c r="B109" s="118" t="s">
        <v>66</v>
      </c>
      <c r="C109" s="119" t="s">
        <v>875</v>
      </c>
      <c r="D109" s="120" t="s">
        <v>1658</v>
      </c>
      <c r="E109" s="120" t="s">
        <v>374</v>
      </c>
      <c r="F109" s="120" t="s">
        <v>1155</v>
      </c>
      <c r="G109" s="124">
        <v>0</v>
      </c>
      <c r="H109" s="124">
        <v>0</v>
      </c>
      <c r="I109" s="149">
        <v>46296</v>
      </c>
      <c r="J109" s="121">
        <v>401768</v>
      </c>
      <c r="K109" s="156"/>
    </row>
    <row r="110" spans="1:11" s="112" customFormat="1" ht="30" customHeight="1" outlineLevel="1" x14ac:dyDescent="0.2">
      <c r="A110" s="117" t="s">
        <v>1159</v>
      </c>
      <c r="B110" s="118" t="s">
        <v>66</v>
      </c>
      <c r="C110" s="119" t="s">
        <v>876</v>
      </c>
      <c r="D110" s="120" t="s">
        <v>1659</v>
      </c>
      <c r="E110" s="120" t="s">
        <v>374</v>
      </c>
      <c r="F110" s="120" t="s">
        <v>1155</v>
      </c>
      <c r="G110" s="124">
        <v>0</v>
      </c>
      <c r="H110" s="124">
        <v>0</v>
      </c>
      <c r="I110" s="149">
        <v>46296</v>
      </c>
      <c r="J110" s="121">
        <v>401768</v>
      </c>
      <c r="K110" s="156"/>
    </row>
    <row r="111" spans="1:11" s="112" customFormat="1" ht="30" customHeight="1" outlineLevel="1" x14ac:dyDescent="0.2">
      <c r="A111" s="117" t="s">
        <v>1159</v>
      </c>
      <c r="B111" s="118" t="s">
        <v>66</v>
      </c>
      <c r="C111" s="118" t="s">
        <v>888</v>
      </c>
      <c r="D111" s="120" t="s">
        <v>1660</v>
      </c>
      <c r="E111" s="120" t="s">
        <v>374</v>
      </c>
      <c r="F111" s="120" t="s">
        <v>1155</v>
      </c>
      <c r="G111" s="124">
        <v>0</v>
      </c>
      <c r="H111" s="124">
        <v>0</v>
      </c>
      <c r="I111" s="149">
        <v>46296</v>
      </c>
      <c r="J111" s="121">
        <v>47391</v>
      </c>
      <c r="K111" s="156"/>
    </row>
    <row r="112" spans="1:11" s="112" customFormat="1" ht="30" customHeight="1" outlineLevel="1" x14ac:dyDescent="0.2">
      <c r="A112" s="117" t="s">
        <v>1159</v>
      </c>
      <c r="B112" s="118" t="s">
        <v>66</v>
      </c>
      <c r="C112" s="119" t="s">
        <v>889</v>
      </c>
      <c r="D112" s="127" t="s">
        <v>1661</v>
      </c>
      <c r="E112" s="120" t="s">
        <v>374</v>
      </c>
      <c r="F112" s="120" t="s">
        <v>1155</v>
      </c>
      <c r="G112" s="124">
        <v>0</v>
      </c>
      <c r="H112" s="124">
        <v>0</v>
      </c>
      <c r="I112" s="149">
        <v>46296</v>
      </c>
      <c r="J112" s="121">
        <v>401768</v>
      </c>
      <c r="K112" s="156"/>
    </row>
    <row r="113" spans="1:11" s="112" customFormat="1" ht="30" customHeight="1" outlineLevel="1" x14ac:dyDescent="0.2">
      <c r="A113" s="117" t="s">
        <v>1159</v>
      </c>
      <c r="B113" s="118" t="s">
        <v>66</v>
      </c>
      <c r="C113" s="119" t="s">
        <v>890</v>
      </c>
      <c r="D113" s="127" t="s">
        <v>1662</v>
      </c>
      <c r="E113" s="120" t="s">
        <v>374</v>
      </c>
      <c r="F113" s="120" t="s">
        <v>1155</v>
      </c>
      <c r="G113" s="124">
        <v>0</v>
      </c>
      <c r="H113" s="124">
        <v>0</v>
      </c>
      <c r="I113" s="149">
        <v>46296</v>
      </c>
      <c r="J113" s="121">
        <v>401768</v>
      </c>
      <c r="K113" s="156"/>
    </row>
    <row r="114" spans="1:11" s="112" customFormat="1" ht="60.75" customHeight="1" x14ac:dyDescent="0.2">
      <c r="A114" s="188" t="s">
        <v>179</v>
      </c>
      <c r="B114" s="188" t="s">
        <v>82</v>
      </c>
      <c r="C114" s="135"/>
      <c r="D114" s="136" t="s">
        <v>84</v>
      </c>
      <c r="E114" s="136" t="s">
        <v>2056</v>
      </c>
      <c r="F114" s="136"/>
      <c r="G114" s="138"/>
      <c r="H114" s="138"/>
      <c r="I114" s="199">
        <v>46296</v>
      </c>
      <c r="J114" s="203">
        <v>401768</v>
      </c>
      <c r="K114" s="154"/>
    </row>
    <row r="115" spans="1:11" s="112" customFormat="1" ht="30" customHeight="1" outlineLevel="1" x14ac:dyDescent="0.2">
      <c r="A115" s="117" t="s">
        <v>1159</v>
      </c>
      <c r="B115" s="118" t="s">
        <v>82</v>
      </c>
      <c r="C115" s="118" t="s">
        <v>102</v>
      </c>
      <c r="D115" s="120" t="s">
        <v>58</v>
      </c>
      <c r="E115" s="120" t="s">
        <v>374</v>
      </c>
      <c r="F115" s="120" t="s">
        <v>1155</v>
      </c>
      <c r="G115" s="124">
        <v>0</v>
      </c>
      <c r="H115" s="124">
        <v>0</v>
      </c>
      <c r="I115" s="149">
        <v>46296</v>
      </c>
      <c r="J115" s="121">
        <v>401768</v>
      </c>
      <c r="K115" s="156"/>
    </row>
    <row r="116" spans="1:11" s="112" customFormat="1" ht="30" customHeight="1" outlineLevel="1" x14ac:dyDescent="0.2">
      <c r="A116" s="117" t="s">
        <v>1159</v>
      </c>
      <c r="B116" s="118" t="s">
        <v>82</v>
      </c>
      <c r="C116" s="118" t="s">
        <v>104</v>
      </c>
      <c r="D116" s="120" t="s">
        <v>59</v>
      </c>
      <c r="E116" s="120" t="s">
        <v>374</v>
      </c>
      <c r="F116" s="120" t="s">
        <v>1155</v>
      </c>
      <c r="G116" s="124">
        <v>0</v>
      </c>
      <c r="H116" s="124">
        <v>0</v>
      </c>
      <c r="I116" s="149">
        <v>46296</v>
      </c>
      <c r="J116" s="121">
        <v>401768</v>
      </c>
      <c r="K116" s="156"/>
    </row>
    <row r="117" spans="1:11" s="112" customFormat="1" ht="30" customHeight="1" outlineLevel="1" x14ac:dyDescent="0.2">
      <c r="A117" s="117" t="s">
        <v>1159</v>
      </c>
      <c r="B117" s="118" t="s">
        <v>82</v>
      </c>
      <c r="C117" s="118" t="s">
        <v>105</v>
      </c>
      <c r="D117" s="120" t="s">
        <v>1039</v>
      </c>
      <c r="E117" s="120" t="s">
        <v>374</v>
      </c>
      <c r="F117" s="120" t="s">
        <v>1155</v>
      </c>
      <c r="G117" s="124">
        <v>0</v>
      </c>
      <c r="H117" s="124">
        <v>0</v>
      </c>
      <c r="I117" s="149">
        <v>46296</v>
      </c>
      <c r="J117" s="121">
        <v>401768</v>
      </c>
      <c r="K117" s="156"/>
    </row>
    <row r="118" spans="1:11" s="112" customFormat="1" ht="30" customHeight="1" outlineLevel="1" x14ac:dyDescent="0.2">
      <c r="A118" s="117" t="s">
        <v>1159</v>
      </c>
      <c r="B118" s="118" t="s">
        <v>82</v>
      </c>
      <c r="C118" s="118" t="s">
        <v>106</v>
      </c>
      <c r="D118" s="120" t="s">
        <v>1040</v>
      </c>
      <c r="E118" s="120" t="s">
        <v>374</v>
      </c>
      <c r="F118" s="120" t="s">
        <v>1155</v>
      </c>
      <c r="G118" s="124">
        <v>0</v>
      </c>
      <c r="H118" s="124">
        <v>0</v>
      </c>
      <c r="I118" s="149">
        <v>46296</v>
      </c>
      <c r="J118" s="121">
        <v>401768</v>
      </c>
      <c r="K118" s="156"/>
    </row>
    <row r="119" spans="1:11" s="112" customFormat="1" ht="30" customHeight="1" outlineLevel="1" x14ac:dyDescent="0.2">
      <c r="A119" s="117" t="s">
        <v>1159</v>
      </c>
      <c r="B119" s="118" t="s">
        <v>82</v>
      </c>
      <c r="C119" s="118" t="s">
        <v>107</v>
      </c>
      <c r="D119" s="120" t="s">
        <v>1041</v>
      </c>
      <c r="E119" s="120" t="s">
        <v>374</v>
      </c>
      <c r="F119" s="120" t="s">
        <v>1155</v>
      </c>
      <c r="G119" s="124">
        <v>0</v>
      </c>
      <c r="H119" s="124">
        <v>0</v>
      </c>
      <c r="I119" s="149">
        <v>46296</v>
      </c>
      <c r="J119" s="121">
        <v>401768</v>
      </c>
      <c r="K119" s="156"/>
    </row>
    <row r="120" spans="1:11" s="112" customFormat="1" ht="30" customHeight="1" outlineLevel="1" x14ac:dyDescent="0.2">
      <c r="A120" s="117" t="s">
        <v>1159</v>
      </c>
      <c r="B120" s="118" t="s">
        <v>82</v>
      </c>
      <c r="C120" s="118" t="s">
        <v>108</v>
      </c>
      <c r="D120" s="120" t="s">
        <v>1042</v>
      </c>
      <c r="E120" s="120" t="s">
        <v>374</v>
      </c>
      <c r="F120" s="120" t="s">
        <v>1155</v>
      </c>
      <c r="G120" s="124">
        <v>0</v>
      </c>
      <c r="H120" s="124">
        <v>0</v>
      </c>
      <c r="I120" s="149">
        <v>46296</v>
      </c>
      <c r="J120" s="121">
        <v>401768</v>
      </c>
      <c r="K120" s="156"/>
    </row>
    <row r="121" spans="1:11" s="112" customFormat="1" ht="30" customHeight="1" outlineLevel="1" x14ac:dyDescent="0.2">
      <c r="A121" s="117" t="s">
        <v>1159</v>
      </c>
      <c r="B121" s="118" t="s">
        <v>82</v>
      </c>
      <c r="C121" s="118" t="s">
        <v>109</v>
      </c>
      <c r="D121" s="120" t="s">
        <v>1020</v>
      </c>
      <c r="E121" s="120" t="s">
        <v>374</v>
      </c>
      <c r="F121" s="120" t="s">
        <v>1155</v>
      </c>
      <c r="G121" s="124">
        <v>0</v>
      </c>
      <c r="H121" s="124">
        <v>0</v>
      </c>
      <c r="I121" s="149">
        <v>46296</v>
      </c>
      <c r="J121" s="121">
        <v>401768</v>
      </c>
      <c r="K121" s="156"/>
    </row>
    <row r="122" spans="1:11" s="112" customFormat="1" ht="30" customHeight="1" outlineLevel="1" x14ac:dyDescent="0.2">
      <c r="A122" s="117" t="s">
        <v>1159</v>
      </c>
      <c r="B122" s="118" t="s">
        <v>82</v>
      </c>
      <c r="C122" s="118" t="s">
        <v>110</v>
      </c>
      <c r="D122" s="120" t="s">
        <v>1046</v>
      </c>
      <c r="E122" s="120" t="s">
        <v>374</v>
      </c>
      <c r="F122" s="120" t="s">
        <v>1155</v>
      </c>
      <c r="G122" s="124">
        <v>0</v>
      </c>
      <c r="H122" s="124">
        <v>0</v>
      </c>
      <c r="I122" s="149">
        <v>46296</v>
      </c>
      <c r="J122" s="121">
        <v>401768</v>
      </c>
      <c r="K122" s="156"/>
    </row>
    <row r="123" spans="1:11" s="112" customFormat="1" ht="30" customHeight="1" outlineLevel="1" x14ac:dyDescent="0.2">
      <c r="A123" s="117" t="s">
        <v>1159</v>
      </c>
      <c r="B123" s="118" t="s">
        <v>82</v>
      </c>
      <c r="C123" s="118" t="s">
        <v>111</v>
      </c>
      <c r="D123" s="120" t="s">
        <v>1043</v>
      </c>
      <c r="E123" s="120" t="s">
        <v>374</v>
      </c>
      <c r="F123" s="120" t="s">
        <v>1155</v>
      </c>
      <c r="G123" s="124">
        <v>0</v>
      </c>
      <c r="H123" s="124">
        <v>0</v>
      </c>
      <c r="I123" s="149">
        <v>46296</v>
      </c>
      <c r="J123" s="121">
        <v>401768</v>
      </c>
      <c r="K123" s="156"/>
    </row>
    <row r="124" spans="1:11" s="112" customFormat="1" ht="30" customHeight="1" outlineLevel="1" x14ac:dyDescent="0.2">
      <c r="A124" s="117" t="s">
        <v>1159</v>
      </c>
      <c r="B124" s="118" t="s">
        <v>82</v>
      </c>
      <c r="C124" s="118" t="s">
        <v>112</v>
      </c>
      <c r="D124" s="120" t="s">
        <v>1044</v>
      </c>
      <c r="E124" s="120" t="s">
        <v>374</v>
      </c>
      <c r="F124" s="120" t="s">
        <v>1155</v>
      </c>
      <c r="G124" s="124">
        <v>0</v>
      </c>
      <c r="H124" s="124">
        <v>0</v>
      </c>
      <c r="I124" s="149">
        <v>46296</v>
      </c>
      <c r="J124" s="121">
        <v>401768</v>
      </c>
      <c r="K124" s="156"/>
    </row>
    <row r="125" spans="1:11" s="112" customFormat="1" ht="30" customHeight="1" outlineLevel="1" x14ac:dyDescent="0.2">
      <c r="A125" s="117" t="s">
        <v>1159</v>
      </c>
      <c r="B125" s="118" t="s">
        <v>82</v>
      </c>
      <c r="C125" s="118" t="s">
        <v>113</v>
      </c>
      <c r="D125" s="120" t="s">
        <v>1045</v>
      </c>
      <c r="E125" s="120" t="s">
        <v>374</v>
      </c>
      <c r="F125" s="120" t="s">
        <v>1155</v>
      </c>
      <c r="G125" s="124">
        <v>0</v>
      </c>
      <c r="H125" s="124">
        <v>0</v>
      </c>
      <c r="I125" s="149">
        <v>46296</v>
      </c>
      <c r="J125" s="121">
        <v>401768</v>
      </c>
      <c r="K125" s="156"/>
    </row>
    <row r="126" spans="1:11" s="112" customFormat="1" ht="30" customHeight="1" outlineLevel="1" x14ac:dyDescent="0.2">
      <c r="A126" s="117" t="s">
        <v>1159</v>
      </c>
      <c r="B126" s="118" t="s">
        <v>82</v>
      </c>
      <c r="C126" s="118" t="s">
        <v>114</v>
      </c>
      <c r="D126" s="120" t="s">
        <v>0</v>
      </c>
      <c r="E126" s="120" t="s">
        <v>374</v>
      </c>
      <c r="F126" s="120" t="s">
        <v>1155</v>
      </c>
      <c r="G126" s="124">
        <v>0</v>
      </c>
      <c r="H126" s="124">
        <v>0</v>
      </c>
      <c r="I126" s="149">
        <v>46296</v>
      </c>
      <c r="J126" s="121">
        <v>401768</v>
      </c>
      <c r="K126" s="156"/>
    </row>
    <row r="127" spans="1:11" s="112" customFormat="1" ht="45" customHeight="1" x14ac:dyDescent="0.2">
      <c r="A127" s="187" t="s">
        <v>179</v>
      </c>
      <c r="B127" s="189" t="s">
        <v>68</v>
      </c>
      <c r="C127" s="140"/>
      <c r="D127" s="141" t="s">
        <v>29</v>
      </c>
      <c r="E127" s="134" t="s">
        <v>1343</v>
      </c>
      <c r="F127" s="134"/>
      <c r="G127" s="142"/>
      <c r="H127" s="142"/>
      <c r="I127" s="199">
        <v>46296</v>
      </c>
      <c r="J127" s="204">
        <v>401768</v>
      </c>
      <c r="K127" s="158" t="s">
        <v>1293</v>
      </c>
    </row>
    <row r="128" spans="1:11" s="112" customFormat="1" ht="69.95" customHeight="1" outlineLevel="1" x14ac:dyDescent="0.2">
      <c r="A128" s="186" t="s">
        <v>179</v>
      </c>
      <c r="B128" s="185" t="s">
        <v>69</v>
      </c>
      <c r="C128" s="98"/>
      <c r="D128" s="95" t="s">
        <v>399</v>
      </c>
      <c r="E128" s="95" t="s">
        <v>2059</v>
      </c>
      <c r="F128" s="95"/>
      <c r="G128" s="100"/>
      <c r="H128" s="101"/>
      <c r="I128" s="199">
        <v>46296</v>
      </c>
      <c r="J128" s="205">
        <v>401768</v>
      </c>
      <c r="K128" s="151"/>
    </row>
    <row r="129" spans="1:11" s="112" customFormat="1" ht="15" customHeight="1" outlineLevel="1" x14ac:dyDescent="0.2">
      <c r="A129" s="117" t="s">
        <v>1159</v>
      </c>
      <c r="B129" s="118" t="s">
        <v>69</v>
      </c>
      <c r="C129" s="119" t="s">
        <v>115</v>
      </c>
      <c r="D129" s="120" t="s">
        <v>30</v>
      </c>
      <c r="E129" s="120" t="s">
        <v>1379</v>
      </c>
      <c r="F129" s="120" t="s">
        <v>1155</v>
      </c>
      <c r="G129" s="109">
        <v>5774.17</v>
      </c>
      <c r="H129" s="115">
        <v>5341.51</v>
      </c>
      <c r="I129" s="149">
        <v>46296</v>
      </c>
      <c r="J129" s="121">
        <v>401768</v>
      </c>
      <c r="K129" s="159" t="s">
        <v>1294</v>
      </c>
    </row>
    <row r="130" spans="1:11" s="112" customFormat="1" ht="15" customHeight="1" outlineLevel="1" x14ac:dyDescent="0.2">
      <c r="A130" s="117" t="s">
        <v>1159</v>
      </c>
      <c r="B130" s="118" t="s">
        <v>69</v>
      </c>
      <c r="C130" s="119" t="s">
        <v>116</v>
      </c>
      <c r="D130" s="120" t="s">
        <v>31</v>
      </c>
      <c r="E130" s="120" t="s">
        <v>1379</v>
      </c>
      <c r="F130" s="120" t="s">
        <v>1155</v>
      </c>
      <c r="G130" s="109">
        <v>6063.88</v>
      </c>
      <c r="H130" s="115">
        <v>5609.51</v>
      </c>
      <c r="I130" s="149">
        <v>46296</v>
      </c>
      <c r="J130" s="121">
        <v>401768</v>
      </c>
      <c r="K130" s="159" t="s">
        <v>1295</v>
      </c>
    </row>
    <row r="131" spans="1:11" s="112" customFormat="1" ht="15" customHeight="1" outlineLevel="1" x14ac:dyDescent="0.2">
      <c r="A131" s="117" t="s">
        <v>1159</v>
      </c>
      <c r="B131" s="118" t="s">
        <v>69</v>
      </c>
      <c r="C131" s="119" t="s">
        <v>117</v>
      </c>
      <c r="D131" s="120" t="s">
        <v>32</v>
      </c>
      <c r="E131" s="120" t="s">
        <v>1379</v>
      </c>
      <c r="F131" s="120" t="s">
        <v>1155</v>
      </c>
      <c r="G131" s="109">
        <v>6633.93</v>
      </c>
      <c r="H131" s="115">
        <v>6136.85</v>
      </c>
      <c r="I131" s="149">
        <v>46296</v>
      </c>
      <c r="J131" s="121">
        <v>401768</v>
      </c>
      <c r="K131" s="159" t="s">
        <v>1296</v>
      </c>
    </row>
    <row r="132" spans="1:11" s="112" customFormat="1" ht="15" customHeight="1" outlineLevel="1" x14ac:dyDescent="0.2">
      <c r="A132" s="117" t="s">
        <v>1159</v>
      </c>
      <c r="B132" s="118" t="s">
        <v>69</v>
      </c>
      <c r="C132" s="119" t="s">
        <v>118</v>
      </c>
      <c r="D132" s="120" t="s">
        <v>33</v>
      </c>
      <c r="E132" s="120" t="s">
        <v>1379</v>
      </c>
      <c r="F132" s="120" t="s">
        <v>1155</v>
      </c>
      <c r="G132" s="109">
        <v>7175.96</v>
      </c>
      <c r="H132" s="115">
        <v>6638.26</v>
      </c>
      <c r="I132" s="149">
        <v>46296</v>
      </c>
      <c r="J132" s="121">
        <v>401768</v>
      </c>
      <c r="K132" s="159" t="s">
        <v>1297</v>
      </c>
    </row>
    <row r="133" spans="1:11" s="112" customFormat="1" ht="33" customHeight="1" x14ac:dyDescent="0.2">
      <c r="A133" s="187" t="s">
        <v>179</v>
      </c>
      <c r="B133" s="189" t="s">
        <v>70</v>
      </c>
      <c r="C133" s="143"/>
      <c r="D133" s="141" t="s">
        <v>62</v>
      </c>
      <c r="E133" s="144" t="s">
        <v>523</v>
      </c>
      <c r="F133" s="144"/>
      <c r="G133" s="142"/>
      <c r="H133" s="142"/>
      <c r="I133" s="199">
        <v>46296</v>
      </c>
      <c r="J133" s="204">
        <v>401768</v>
      </c>
      <c r="K133" s="160"/>
    </row>
    <row r="134" spans="1:11" s="112" customFormat="1" ht="30" customHeight="1" outlineLevel="1" x14ac:dyDescent="0.2">
      <c r="A134" s="117" t="s">
        <v>1159</v>
      </c>
      <c r="B134" s="118" t="s">
        <v>70</v>
      </c>
      <c r="C134" s="119" t="s">
        <v>221</v>
      </c>
      <c r="D134" s="120" t="s">
        <v>1010</v>
      </c>
      <c r="E134" s="120" t="s">
        <v>1009</v>
      </c>
      <c r="F134" s="120" t="s">
        <v>1155</v>
      </c>
      <c r="G134" s="124">
        <v>0</v>
      </c>
      <c r="H134" s="124">
        <v>0</v>
      </c>
      <c r="I134" s="149">
        <v>46296</v>
      </c>
      <c r="J134" s="121">
        <v>401768</v>
      </c>
      <c r="K134" s="156"/>
    </row>
    <row r="135" spans="1:11" s="112" customFormat="1" ht="30" customHeight="1" outlineLevel="1" x14ac:dyDescent="0.2">
      <c r="A135" s="117" t="s">
        <v>1159</v>
      </c>
      <c r="B135" s="118" t="s">
        <v>70</v>
      </c>
      <c r="C135" s="119" t="s">
        <v>902</v>
      </c>
      <c r="D135" s="120" t="s">
        <v>1663</v>
      </c>
      <c r="E135" s="120" t="s">
        <v>374</v>
      </c>
      <c r="F135" s="120" t="s">
        <v>1155</v>
      </c>
      <c r="G135" s="124">
        <v>0</v>
      </c>
      <c r="H135" s="124">
        <v>0</v>
      </c>
      <c r="I135" s="149">
        <v>46296</v>
      </c>
      <c r="J135" s="121">
        <v>401768</v>
      </c>
      <c r="K135" s="156"/>
    </row>
    <row r="136" spans="1:11" s="112" customFormat="1" ht="30" customHeight="1" outlineLevel="1" x14ac:dyDescent="0.2">
      <c r="A136" s="117" t="s">
        <v>1159</v>
      </c>
      <c r="B136" s="118" t="s">
        <v>70</v>
      </c>
      <c r="C136" s="119" t="s">
        <v>903</v>
      </c>
      <c r="D136" s="120" t="s">
        <v>1664</v>
      </c>
      <c r="E136" s="120" t="s">
        <v>374</v>
      </c>
      <c r="F136" s="120" t="s">
        <v>1155</v>
      </c>
      <c r="G136" s="124">
        <v>0</v>
      </c>
      <c r="H136" s="124">
        <v>0</v>
      </c>
      <c r="I136" s="149">
        <v>46296</v>
      </c>
      <c r="J136" s="121">
        <v>401768</v>
      </c>
      <c r="K136" s="156"/>
    </row>
    <row r="137" spans="1:11" s="112" customFormat="1" ht="30" customHeight="1" outlineLevel="1" x14ac:dyDescent="0.2">
      <c r="A137" s="117" t="s">
        <v>1159</v>
      </c>
      <c r="B137" s="118" t="s">
        <v>70</v>
      </c>
      <c r="C137" s="119" t="s">
        <v>904</v>
      </c>
      <c r="D137" s="120" t="s">
        <v>1665</v>
      </c>
      <c r="E137" s="120" t="s">
        <v>374</v>
      </c>
      <c r="F137" s="120" t="s">
        <v>1155</v>
      </c>
      <c r="G137" s="124">
        <v>0</v>
      </c>
      <c r="H137" s="124">
        <v>0</v>
      </c>
      <c r="I137" s="149">
        <v>46296</v>
      </c>
      <c r="J137" s="121">
        <v>401768</v>
      </c>
      <c r="K137" s="156"/>
    </row>
    <row r="138" spans="1:11" s="112" customFormat="1" ht="30" customHeight="1" outlineLevel="1" x14ac:dyDescent="0.2">
      <c r="A138" s="117" t="s">
        <v>1159</v>
      </c>
      <c r="B138" s="118" t="s">
        <v>70</v>
      </c>
      <c r="C138" s="119" t="s">
        <v>974</v>
      </c>
      <c r="D138" s="120" t="s">
        <v>1666</v>
      </c>
      <c r="E138" s="120" t="s">
        <v>374</v>
      </c>
      <c r="F138" s="120" t="s">
        <v>1155</v>
      </c>
      <c r="G138" s="124">
        <v>0</v>
      </c>
      <c r="H138" s="124">
        <v>0</v>
      </c>
      <c r="I138" s="149">
        <v>46296</v>
      </c>
      <c r="J138" s="121">
        <v>401768</v>
      </c>
      <c r="K138" s="156"/>
    </row>
    <row r="139" spans="1:11" s="112" customFormat="1" ht="30" customHeight="1" outlineLevel="1" x14ac:dyDescent="0.2">
      <c r="A139" s="117" t="s">
        <v>1159</v>
      </c>
      <c r="B139" s="118" t="s">
        <v>70</v>
      </c>
      <c r="C139" s="119" t="s">
        <v>975</v>
      </c>
      <c r="D139" s="120" t="s">
        <v>1667</v>
      </c>
      <c r="E139" s="120" t="s">
        <v>374</v>
      </c>
      <c r="F139" s="120" t="s">
        <v>1155</v>
      </c>
      <c r="G139" s="124">
        <v>0</v>
      </c>
      <c r="H139" s="124">
        <v>0</v>
      </c>
      <c r="I139" s="149">
        <v>46296</v>
      </c>
      <c r="J139" s="121">
        <v>401768</v>
      </c>
      <c r="K139" s="156"/>
    </row>
    <row r="140" spans="1:11" s="112" customFormat="1" ht="30" customHeight="1" outlineLevel="1" x14ac:dyDescent="0.2">
      <c r="A140" s="117" t="s">
        <v>1159</v>
      </c>
      <c r="B140" s="118" t="s">
        <v>70</v>
      </c>
      <c r="C140" s="119" t="s">
        <v>1006</v>
      </c>
      <c r="D140" s="120" t="s">
        <v>1668</v>
      </c>
      <c r="E140" s="120" t="s">
        <v>374</v>
      </c>
      <c r="F140" s="120" t="s">
        <v>1155</v>
      </c>
      <c r="G140" s="124">
        <v>0</v>
      </c>
      <c r="H140" s="124">
        <v>0</v>
      </c>
      <c r="I140" s="149">
        <v>46296</v>
      </c>
      <c r="J140" s="121">
        <v>401768</v>
      </c>
      <c r="K140" s="156"/>
    </row>
    <row r="141" spans="1:11" s="112" customFormat="1" ht="30" customHeight="1" outlineLevel="1" x14ac:dyDescent="0.2">
      <c r="A141" s="117" t="s">
        <v>1159</v>
      </c>
      <c r="B141" s="118" t="s">
        <v>70</v>
      </c>
      <c r="C141" s="119" t="s">
        <v>1007</v>
      </c>
      <c r="D141" s="120" t="s">
        <v>1669</v>
      </c>
      <c r="E141" s="120" t="s">
        <v>374</v>
      </c>
      <c r="F141" s="120" t="s">
        <v>1155</v>
      </c>
      <c r="G141" s="124">
        <v>0</v>
      </c>
      <c r="H141" s="124">
        <v>0</v>
      </c>
      <c r="I141" s="149">
        <v>46296</v>
      </c>
      <c r="J141" s="121">
        <v>401768</v>
      </c>
      <c r="K141" s="156"/>
    </row>
    <row r="142" spans="1:11" s="112" customFormat="1" ht="30" customHeight="1" outlineLevel="1" x14ac:dyDescent="0.2">
      <c r="A142" s="117" t="s">
        <v>1159</v>
      </c>
      <c r="B142" s="118" t="s">
        <v>70</v>
      </c>
      <c r="C142" s="119" t="s">
        <v>1008</v>
      </c>
      <c r="D142" s="120" t="s">
        <v>1670</v>
      </c>
      <c r="E142" s="120" t="s">
        <v>374</v>
      </c>
      <c r="F142" s="120" t="s">
        <v>1155</v>
      </c>
      <c r="G142" s="124">
        <v>0</v>
      </c>
      <c r="H142" s="124">
        <v>0</v>
      </c>
      <c r="I142" s="149">
        <v>46296</v>
      </c>
      <c r="J142" s="121">
        <v>401768</v>
      </c>
      <c r="K142" s="156"/>
    </row>
    <row r="143" spans="1:11" s="112" customFormat="1" ht="30" customHeight="1" outlineLevel="1" x14ac:dyDescent="0.2">
      <c r="A143" s="117" t="s">
        <v>1159</v>
      </c>
      <c r="B143" s="118" t="s">
        <v>70</v>
      </c>
      <c r="C143" s="119" t="s">
        <v>1162</v>
      </c>
      <c r="D143" s="120" t="s">
        <v>1671</v>
      </c>
      <c r="E143" s="120" t="s">
        <v>374</v>
      </c>
      <c r="F143" s="120" t="s">
        <v>1155</v>
      </c>
      <c r="G143" s="124">
        <v>0</v>
      </c>
      <c r="H143" s="124">
        <v>0</v>
      </c>
      <c r="I143" s="149">
        <v>46296</v>
      </c>
      <c r="J143" s="121">
        <v>401768</v>
      </c>
      <c r="K143" s="156"/>
    </row>
    <row r="144" spans="1:11" s="112" customFormat="1" ht="30" customHeight="1" outlineLevel="1" x14ac:dyDescent="0.2">
      <c r="A144" s="117" t="s">
        <v>1159</v>
      </c>
      <c r="B144" s="118" t="s">
        <v>70</v>
      </c>
      <c r="C144" s="119" t="s">
        <v>1163</v>
      </c>
      <c r="D144" s="120" t="s">
        <v>1672</v>
      </c>
      <c r="E144" s="120" t="s">
        <v>374</v>
      </c>
      <c r="F144" s="120" t="s">
        <v>1155</v>
      </c>
      <c r="G144" s="124">
        <v>0</v>
      </c>
      <c r="H144" s="124">
        <v>0</v>
      </c>
      <c r="I144" s="149">
        <v>46296</v>
      </c>
      <c r="J144" s="121">
        <v>401768</v>
      </c>
      <c r="K144" s="156"/>
    </row>
    <row r="145" spans="1:11" s="112" customFormat="1" ht="30" customHeight="1" outlineLevel="1" x14ac:dyDescent="0.2">
      <c r="A145" s="117" t="s">
        <v>1159</v>
      </c>
      <c r="B145" s="118" t="s">
        <v>70</v>
      </c>
      <c r="C145" s="118" t="s">
        <v>462</v>
      </c>
      <c r="D145" s="120" t="s">
        <v>1673</v>
      </c>
      <c r="E145" s="120" t="s">
        <v>374</v>
      </c>
      <c r="F145" s="120" t="s">
        <v>1155</v>
      </c>
      <c r="G145" s="124">
        <v>0</v>
      </c>
      <c r="H145" s="124">
        <v>0</v>
      </c>
      <c r="I145" s="149">
        <v>46296</v>
      </c>
      <c r="J145" s="121">
        <v>401768</v>
      </c>
      <c r="K145" s="156"/>
    </row>
    <row r="146" spans="1:11" s="112" customFormat="1" ht="30" customHeight="1" outlineLevel="1" x14ac:dyDescent="0.2">
      <c r="A146" s="117" t="s">
        <v>1159</v>
      </c>
      <c r="B146" s="118" t="s">
        <v>70</v>
      </c>
      <c r="C146" s="118" t="s">
        <v>1545</v>
      </c>
      <c r="D146" s="120" t="s">
        <v>1674</v>
      </c>
      <c r="E146" s="120" t="s">
        <v>374</v>
      </c>
      <c r="F146" s="120" t="s">
        <v>1155</v>
      </c>
      <c r="G146" s="124">
        <v>0</v>
      </c>
      <c r="H146" s="124">
        <v>0</v>
      </c>
      <c r="I146" s="149">
        <v>46296</v>
      </c>
      <c r="J146" s="121">
        <v>401768</v>
      </c>
      <c r="K146" s="156"/>
    </row>
    <row r="147" spans="1:11" s="112" customFormat="1" ht="30" customHeight="1" outlineLevel="1" x14ac:dyDescent="0.2">
      <c r="A147" s="117" t="s">
        <v>1159</v>
      </c>
      <c r="B147" s="118" t="s">
        <v>70</v>
      </c>
      <c r="C147" s="119" t="s">
        <v>976</v>
      </c>
      <c r="D147" s="120" t="s">
        <v>1675</v>
      </c>
      <c r="E147" s="120" t="s">
        <v>374</v>
      </c>
      <c r="F147" s="120" t="s">
        <v>1155</v>
      </c>
      <c r="G147" s="124">
        <v>0</v>
      </c>
      <c r="H147" s="124">
        <v>0</v>
      </c>
      <c r="I147" s="149">
        <v>46296</v>
      </c>
      <c r="J147" s="121">
        <v>401768</v>
      </c>
      <c r="K147" s="156"/>
    </row>
    <row r="148" spans="1:11" s="112" customFormat="1" ht="30" customHeight="1" outlineLevel="1" x14ac:dyDescent="0.2">
      <c r="A148" s="117" t="s">
        <v>1159</v>
      </c>
      <c r="B148" s="118" t="s">
        <v>70</v>
      </c>
      <c r="C148" s="119" t="s">
        <v>987</v>
      </c>
      <c r="D148" s="120" t="s">
        <v>1676</v>
      </c>
      <c r="E148" s="120" t="s">
        <v>374</v>
      </c>
      <c r="F148" s="120" t="s">
        <v>1155</v>
      </c>
      <c r="G148" s="124">
        <v>0</v>
      </c>
      <c r="H148" s="124">
        <v>0</v>
      </c>
      <c r="I148" s="149">
        <v>46296</v>
      </c>
      <c r="J148" s="121">
        <v>401768</v>
      </c>
      <c r="K148" s="156"/>
    </row>
    <row r="149" spans="1:11" s="112" customFormat="1" ht="30" customHeight="1" outlineLevel="1" x14ac:dyDescent="0.2">
      <c r="A149" s="117" t="s">
        <v>1159</v>
      </c>
      <c r="B149" s="118" t="s">
        <v>70</v>
      </c>
      <c r="C149" s="119" t="s">
        <v>988</v>
      </c>
      <c r="D149" s="120" t="s">
        <v>1677</v>
      </c>
      <c r="E149" s="120" t="s">
        <v>374</v>
      </c>
      <c r="F149" s="120" t="s">
        <v>1155</v>
      </c>
      <c r="G149" s="124">
        <v>0</v>
      </c>
      <c r="H149" s="124">
        <v>0</v>
      </c>
      <c r="I149" s="149">
        <v>46296</v>
      </c>
      <c r="J149" s="121">
        <v>401768</v>
      </c>
      <c r="K149" s="156"/>
    </row>
    <row r="150" spans="1:11" s="112" customFormat="1" ht="30" customHeight="1" outlineLevel="1" x14ac:dyDescent="0.2">
      <c r="A150" s="117" t="s">
        <v>1159</v>
      </c>
      <c r="B150" s="118" t="s">
        <v>70</v>
      </c>
      <c r="C150" s="119" t="s">
        <v>1164</v>
      </c>
      <c r="D150" s="120" t="s">
        <v>1678</v>
      </c>
      <c r="E150" s="120" t="s">
        <v>374</v>
      </c>
      <c r="F150" s="120" t="s">
        <v>1155</v>
      </c>
      <c r="G150" s="124">
        <v>0</v>
      </c>
      <c r="H150" s="124">
        <v>0</v>
      </c>
      <c r="I150" s="149">
        <v>46296</v>
      </c>
      <c r="J150" s="125">
        <v>401768</v>
      </c>
      <c r="K150" s="156"/>
    </row>
    <row r="151" spans="1:11" s="112" customFormat="1" ht="30" customHeight="1" outlineLevel="1" x14ac:dyDescent="0.2">
      <c r="A151" s="117" t="s">
        <v>1159</v>
      </c>
      <c r="B151" s="118" t="s">
        <v>70</v>
      </c>
      <c r="C151" s="119" t="s">
        <v>1504</v>
      </c>
      <c r="D151" s="120" t="s">
        <v>1679</v>
      </c>
      <c r="E151" s="120" t="s">
        <v>374</v>
      </c>
      <c r="F151" s="120" t="s">
        <v>1155</v>
      </c>
      <c r="G151" s="124">
        <v>0</v>
      </c>
      <c r="H151" s="124">
        <v>0</v>
      </c>
      <c r="I151" s="149">
        <v>46296</v>
      </c>
      <c r="J151" s="125">
        <v>401768</v>
      </c>
      <c r="K151" s="156"/>
    </row>
    <row r="152" spans="1:11" s="112" customFormat="1" ht="30" customHeight="1" outlineLevel="1" x14ac:dyDescent="0.2">
      <c r="A152" s="117" t="s">
        <v>1159</v>
      </c>
      <c r="B152" s="118" t="s">
        <v>70</v>
      </c>
      <c r="C152" s="118" t="s">
        <v>994</v>
      </c>
      <c r="D152" s="123" t="s">
        <v>1680</v>
      </c>
      <c r="E152" s="120" t="s">
        <v>374</v>
      </c>
      <c r="F152" s="120" t="s">
        <v>1155</v>
      </c>
      <c r="G152" s="124">
        <v>0</v>
      </c>
      <c r="H152" s="124">
        <v>0</v>
      </c>
      <c r="I152" s="149">
        <v>46296</v>
      </c>
      <c r="J152" s="121">
        <v>47391</v>
      </c>
      <c r="K152" s="156"/>
    </row>
    <row r="153" spans="1:11" s="112" customFormat="1" ht="30" customHeight="1" outlineLevel="1" x14ac:dyDescent="0.2">
      <c r="A153" s="117" t="s">
        <v>1159</v>
      </c>
      <c r="B153" s="118" t="s">
        <v>70</v>
      </c>
      <c r="C153" s="119" t="s">
        <v>446</v>
      </c>
      <c r="D153" s="127" t="s">
        <v>1681</v>
      </c>
      <c r="E153" s="120" t="s">
        <v>374</v>
      </c>
      <c r="F153" s="120" t="s">
        <v>1155</v>
      </c>
      <c r="G153" s="124">
        <v>0</v>
      </c>
      <c r="H153" s="124">
        <v>0</v>
      </c>
      <c r="I153" s="149">
        <v>46296</v>
      </c>
      <c r="J153" s="121">
        <v>47026</v>
      </c>
      <c r="K153" s="156"/>
    </row>
    <row r="154" spans="1:11" s="112" customFormat="1" ht="30" customHeight="1" outlineLevel="1" x14ac:dyDescent="0.2">
      <c r="A154" s="117" t="s">
        <v>1159</v>
      </c>
      <c r="B154" s="118" t="s">
        <v>70</v>
      </c>
      <c r="C154" s="119" t="s">
        <v>447</v>
      </c>
      <c r="D154" s="127" t="s">
        <v>1682</v>
      </c>
      <c r="E154" s="120" t="s">
        <v>374</v>
      </c>
      <c r="F154" s="120" t="s">
        <v>1155</v>
      </c>
      <c r="G154" s="124">
        <v>0</v>
      </c>
      <c r="H154" s="124">
        <v>0</v>
      </c>
      <c r="I154" s="149">
        <v>46296</v>
      </c>
      <c r="J154" s="121">
        <v>47026</v>
      </c>
      <c r="K154" s="156"/>
    </row>
    <row r="155" spans="1:11" s="112" customFormat="1" ht="30" customHeight="1" outlineLevel="1" x14ac:dyDescent="0.2">
      <c r="A155" s="117" t="s">
        <v>1159</v>
      </c>
      <c r="B155" s="118" t="s">
        <v>70</v>
      </c>
      <c r="C155" s="119" t="s">
        <v>448</v>
      </c>
      <c r="D155" s="127" t="s">
        <v>1683</v>
      </c>
      <c r="E155" s="120" t="s">
        <v>374</v>
      </c>
      <c r="F155" s="120" t="s">
        <v>1155</v>
      </c>
      <c r="G155" s="124">
        <v>0</v>
      </c>
      <c r="H155" s="124">
        <v>0</v>
      </c>
      <c r="I155" s="149">
        <v>46296</v>
      </c>
      <c r="J155" s="121">
        <v>47026</v>
      </c>
      <c r="K155" s="156"/>
    </row>
    <row r="156" spans="1:11" s="112" customFormat="1" ht="30" customHeight="1" outlineLevel="1" x14ac:dyDescent="0.2">
      <c r="A156" s="117" t="s">
        <v>1159</v>
      </c>
      <c r="B156" s="118" t="s">
        <v>70</v>
      </c>
      <c r="C156" s="119" t="s">
        <v>843</v>
      </c>
      <c r="D156" s="127" t="s">
        <v>1684</v>
      </c>
      <c r="E156" s="120" t="s">
        <v>374</v>
      </c>
      <c r="F156" s="120" t="s">
        <v>1155</v>
      </c>
      <c r="G156" s="124">
        <v>0</v>
      </c>
      <c r="H156" s="124">
        <v>0</v>
      </c>
      <c r="I156" s="149">
        <v>46296</v>
      </c>
      <c r="J156" s="121">
        <v>47026</v>
      </c>
      <c r="K156" s="156"/>
    </row>
    <row r="157" spans="1:11" s="112" customFormat="1" ht="30" customHeight="1" outlineLevel="1" x14ac:dyDescent="0.2">
      <c r="A157" s="117" t="s">
        <v>1159</v>
      </c>
      <c r="B157" s="118" t="s">
        <v>70</v>
      </c>
      <c r="C157" s="119" t="s">
        <v>844</v>
      </c>
      <c r="D157" s="127" t="s">
        <v>1685</v>
      </c>
      <c r="E157" s="120" t="s">
        <v>374</v>
      </c>
      <c r="F157" s="120" t="s">
        <v>1155</v>
      </c>
      <c r="G157" s="124">
        <v>0</v>
      </c>
      <c r="H157" s="124">
        <v>0</v>
      </c>
      <c r="I157" s="149">
        <v>46296</v>
      </c>
      <c r="J157" s="121">
        <v>47026</v>
      </c>
      <c r="K157" s="156"/>
    </row>
    <row r="158" spans="1:11" s="112" customFormat="1" ht="30" customHeight="1" outlineLevel="1" x14ac:dyDescent="0.2">
      <c r="A158" s="117" t="s">
        <v>1159</v>
      </c>
      <c r="B158" s="118" t="s">
        <v>70</v>
      </c>
      <c r="C158" s="119" t="s">
        <v>845</v>
      </c>
      <c r="D158" s="127" t="s">
        <v>1686</v>
      </c>
      <c r="E158" s="120" t="s">
        <v>374</v>
      </c>
      <c r="F158" s="120" t="s">
        <v>1155</v>
      </c>
      <c r="G158" s="124">
        <v>0</v>
      </c>
      <c r="H158" s="124">
        <v>0</v>
      </c>
      <c r="I158" s="149">
        <v>46296</v>
      </c>
      <c r="J158" s="121">
        <v>47026</v>
      </c>
      <c r="K158" s="156"/>
    </row>
    <row r="159" spans="1:11" s="112" customFormat="1" ht="30" customHeight="1" outlineLevel="1" x14ac:dyDescent="0.2">
      <c r="A159" s="117" t="s">
        <v>1159</v>
      </c>
      <c r="B159" s="118" t="s">
        <v>70</v>
      </c>
      <c r="C159" s="119" t="s">
        <v>846</v>
      </c>
      <c r="D159" s="127" t="s">
        <v>1687</v>
      </c>
      <c r="E159" s="120" t="s">
        <v>374</v>
      </c>
      <c r="F159" s="120" t="s">
        <v>1155</v>
      </c>
      <c r="G159" s="124">
        <v>0</v>
      </c>
      <c r="H159" s="124">
        <v>0</v>
      </c>
      <c r="I159" s="149">
        <v>46296</v>
      </c>
      <c r="J159" s="121">
        <v>47026</v>
      </c>
      <c r="K159" s="156"/>
    </row>
    <row r="160" spans="1:11" s="112" customFormat="1" ht="30" customHeight="1" outlineLevel="1" x14ac:dyDescent="0.2">
      <c r="A160" s="117" t="s">
        <v>1159</v>
      </c>
      <c r="B160" s="118" t="s">
        <v>70</v>
      </c>
      <c r="C160" s="119" t="s">
        <v>982</v>
      </c>
      <c r="D160" s="127" t="s">
        <v>1688</v>
      </c>
      <c r="E160" s="120" t="s">
        <v>374</v>
      </c>
      <c r="F160" s="120" t="s">
        <v>1155</v>
      </c>
      <c r="G160" s="124">
        <v>0</v>
      </c>
      <c r="H160" s="124">
        <v>0</v>
      </c>
      <c r="I160" s="149">
        <v>46296</v>
      </c>
      <c r="J160" s="121">
        <v>47026</v>
      </c>
      <c r="K160" s="156"/>
    </row>
    <row r="161" spans="1:11" s="112" customFormat="1" ht="30" customHeight="1" outlineLevel="1" x14ac:dyDescent="0.2">
      <c r="A161" s="117" t="s">
        <v>1159</v>
      </c>
      <c r="B161" s="118" t="s">
        <v>70</v>
      </c>
      <c r="C161" s="119" t="s">
        <v>983</v>
      </c>
      <c r="D161" s="120" t="s">
        <v>1689</v>
      </c>
      <c r="E161" s="120" t="s">
        <v>374</v>
      </c>
      <c r="F161" s="120" t="s">
        <v>1155</v>
      </c>
      <c r="G161" s="124">
        <v>0</v>
      </c>
      <c r="H161" s="124">
        <v>0</v>
      </c>
      <c r="I161" s="149">
        <v>46296</v>
      </c>
      <c r="J161" s="125">
        <v>401768</v>
      </c>
      <c r="K161" s="156"/>
    </row>
    <row r="162" spans="1:11" s="112" customFormat="1" ht="30" customHeight="1" outlineLevel="1" x14ac:dyDescent="0.2">
      <c r="A162" s="117" t="s">
        <v>1159</v>
      </c>
      <c r="B162" s="118" t="s">
        <v>70</v>
      </c>
      <c r="C162" s="119" t="s">
        <v>984</v>
      </c>
      <c r="D162" s="120" t="s">
        <v>1690</v>
      </c>
      <c r="E162" s="120" t="s">
        <v>374</v>
      </c>
      <c r="F162" s="120" t="s">
        <v>1155</v>
      </c>
      <c r="G162" s="124">
        <v>0</v>
      </c>
      <c r="H162" s="124">
        <v>0</v>
      </c>
      <c r="I162" s="149">
        <v>46296</v>
      </c>
      <c r="J162" s="125">
        <v>401768</v>
      </c>
      <c r="K162" s="156"/>
    </row>
    <row r="163" spans="1:11" s="112" customFormat="1" ht="30" customHeight="1" outlineLevel="1" x14ac:dyDescent="0.2">
      <c r="A163" s="117" t="s">
        <v>1159</v>
      </c>
      <c r="B163" s="118" t="s">
        <v>70</v>
      </c>
      <c r="C163" s="119" t="s">
        <v>985</v>
      </c>
      <c r="D163" s="120" t="s">
        <v>1691</v>
      </c>
      <c r="E163" s="120" t="s">
        <v>374</v>
      </c>
      <c r="F163" s="120" t="s">
        <v>1155</v>
      </c>
      <c r="G163" s="124">
        <v>0</v>
      </c>
      <c r="H163" s="124">
        <v>0</v>
      </c>
      <c r="I163" s="149">
        <v>46296</v>
      </c>
      <c r="J163" s="125">
        <v>401768</v>
      </c>
      <c r="K163" s="156"/>
    </row>
    <row r="164" spans="1:11" s="112" customFormat="1" ht="30" customHeight="1" outlineLevel="1" x14ac:dyDescent="0.2">
      <c r="A164" s="117" t="s">
        <v>1159</v>
      </c>
      <c r="B164" s="118" t="s">
        <v>70</v>
      </c>
      <c r="C164" s="119" t="s">
        <v>986</v>
      </c>
      <c r="D164" s="120" t="s">
        <v>1692</v>
      </c>
      <c r="E164" s="120" t="s">
        <v>374</v>
      </c>
      <c r="F164" s="120" t="s">
        <v>1155</v>
      </c>
      <c r="G164" s="124">
        <v>0</v>
      </c>
      <c r="H164" s="124">
        <v>0</v>
      </c>
      <c r="I164" s="149">
        <v>46296</v>
      </c>
      <c r="J164" s="125">
        <v>401768</v>
      </c>
      <c r="K164" s="156"/>
    </row>
    <row r="165" spans="1:11" s="112" customFormat="1" ht="30" customHeight="1" outlineLevel="1" x14ac:dyDescent="0.2">
      <c r="A165" s="117" t="s">
        <v>1159</v>
      </c>
      <c r="B165" s="118" t="s">
        <v>70</v>
      </c>
      <c r="C165" s="119" t="s">
        <v>427</v>
      </c>
      <c r="D165" s="120" t="s">
        <v>1693</v>
      </c>
      <c r="E165" s="120" t="s">
        <v>374</v>
      </c>
      <c r="F165" s="120" t="s">
        <v>1155</v>
      </c>
      <c r="G165" s="124">
        <v>0</v>
      </c>
      <c r="H165" s="124">
        <v>0</v>
      </c>
      <c r="I165" s="149">
        <v>46296</v>
      </c>
      <c r="J165" s="121">
        <v>401768</v>
      </c>
      <c r="K165" s="156"/>
    </row>
    <row r="166" spans="1:11" s="112" customFormat="1" ht="30" customHeight="1" outlineLevel="1" x14ac:dyDescent="0.2">
      <c r="A166" s="117" t="s">
        <v>1159</v>
      </c>
      <c r="B166" s="118" t="s">
        <v>70</v>
      </c>
      <c r="C166" s="118" t="s">
        <v>428</v>
      </c>
      <c r="D166" s="120" t="s">
        <v>1694</v>
      </c>
      <c r="E166" s="120" t="s">
        <v>374</v>
      </c>
      <c r="F166" s="120" t="s">
        <v>1155</v>
      </c>
      <c r="G166" s="124">
        <v>0</v>
      </c>
      <c r="H166" s="124">
        <v>0</v>
      </c>
      <c r="I166" s="149">
        <v>46296</v>
      </c>
      <c r="J166" s="121">
        <v>47391</v>
      </c>
      <c r="K166" s="156"/>
    </row>
    <row r="167" spans="1:11" s="112" customFormat="1" ht="30" customHeight="1" outlineLevel="1" x14ac:dyDescent="0.2">
      <c r="A167" s="117" t="s">
        <v>1159</v>
      </c>
      <c r="B167" s="118" t="s">
        <v>70</v>
      </c>
      <c r="C167" s="118" t="s">
        <v>429</v>
      </c>
      <c r="D167" s="120" t="s">
        <v>1695</v>
      </c>
      <c r="E167" s="120" t="s">
        <v>374</v>
      </c>
      <c r="F167" s="120" t="s">
        <v>1155</v>
      </c>
      <c r="G167" s="124">
        <v>0</v>
      </c>
      <c r="H167" s="124">
        <v>0</v>
      </c>
      <c r="I167" s="149">
        <v>46296</v>
      </c>
      <c r="J167" s="121">
        <v>47391</v>
      </c>
      <c r="K167" s="156"/>
    </row>
    <row r="168" spans="1:11" s="112" customFormat="1" ht="30" customHeight="1" outlineLevel="1" x14ac:dyDescent="0.2">
      <c r="A168" s="117" t="s">
        <v>1159</v>
      </c>
      <c r="B168" s="118" t="s">
        <v>70</v>
      </c>
      <c r="C168" s="118" t="s">
        <v>430</v>
      </c>
      <c r="D168" s="120" t="s">
        <v>1696</v>
      </c>
      <c r="E168" s="120" t="s">
        <v>374</v>
      </c>
      <c r="F168" s="120" t="s">
        <v>1155</v>
      </c>
      <c r="G168" s="124">
        <v>0</v>
      </c>
      <c r="H168" s="124">
        <v>0</v>
      </c>
      <c r="I168" s="149">
        <v>46296</v>
      </c>
      <c r="J168" s="121">
        <v>47391</v>
      </c>
      <c r="K168" s="156"/>
    </row>
    <row r="169" spans="1:11" s="112" customFormat="1" ht="30" customHeight="1" outlineLevel="1" x14ac:dyDescent="0.2">
      <c r="A169" s="117" t="s">
        <v>1159</v>
      </c>
      <c r="B169" s="118" t="s">
        <v>70</v>
      </c>
      <c r="C169" s="119" t="s">
        <v>591</v>
      </c>
      <c r="D169" s="120" t="s">
        <v>1697</v>
      </c>
      <c r="E169" s="120" t="s">
        <v>374</v>
      </c>
      <c r="F169" s="120" t="s">
        <v>1155</v>
      </c>
      <c r="G169" s="124">
        <v>0</v>
      </c>
      <c r="H169" s="124">
        <v>0</v>
      </c>
      <c r="I169" s="149">
        <v>46296</v>
      </c>
      <c r="J169" s="121">
        <v>401768</v>
      </c>
      <c r="K169" s="156"/>
    </row>
    <row r="170" spans="1:11" s="112" customFormat="1" ht="30" customHeight="1" outlineLevel="1" x14ac:dyDescent="0.2">
      <c r="A170" s="117" t="s">
        <v>1159</v>
      </c>
      <c r="B170" s="118" t="s">
        <v>70</v>
      </c>
      <c r="C170" s="119" t="s">
        <v>431</v>
      </c>
      <c r="D170" s="120" t="s">
        <v>1698</v>
      </c>
      <c r="E170" s="120" t="s">
        <v>374</v>
      </c>
      <c r="F170" s="120" t="s">
        <v>1155</v>
      </c>
      <c r="G170" s="124">
        <v>0</v>
      </c>
      <c r="H170" s="124">
        <v>0</v>
      </c>
      <c r="I170" s="149">
        <v>46296</v>
      </c>
      <c r="J170" s="121">
        <v>401768</v>
      </c>
      <c r="K170" s="156"/>
    </row>
    <row r="171" spans="1:11" s="112" customFormat="1" ht="30" customHeight="1" outlineLevel="1" x14ac:dyDescent="0.2">
      <c r="A171" s="117" t="s">
        <v>1159</v>
      </c>
      <c r="B171" s="118" t="s">
        <v>70</v>
      </c>
      <c r="C171" s="119" t="s">
        <v>432</v>
      </c>
      <c r="D171" s="120" t="s">
        <v>1699</v>
      </c>
      <c r="E171" s="120" t="s">
        <v>374</v>
      </c>
      <c r="F171" s="120" t="s">
        <v>1155</v>
      </c>
      <c r="G171" s="124">
        <v>0</v>
      </c>
      <c r="H171" s="124">
        <v>0</v>
      </c>
      <c r="I171" s="149">
        <v>46296</v>
      </c>
      <c r="J171" s="121">
        <v>401768</v>
      </c>
      <c r="K171" s="156"/>
    </row>
    <row r="172" spans="1:11" s="112" customFormat="1" ht="30" customHeight="1" outlineLevel="1" x14ac:dyDescent="0.2">
      <c r="A172" s="117" t="s">
        <v>1159</v>
      </c>
      <c r="B172" s="118" t="s">
        <v>70</v>
      </c>
      <c r="C172" s="119" t="s">
        <v>433</v>
      </c>
      <c r="D172" s="120" t="s">
        <v>1700</v>
      </c>
      <c r="E172" s="120" t="s">
        <v>374</v>
      </c>
      <c r="F172" s="120" t="s">
        <v>1155</v>
      </c>
      <c r="G172" s="124">
        <v>0</v>
      </c>
      <c r="H172" s="124">
        <v>0</v>
      </c>
      <c r="I172" s="149">
        <v>46296</v>
      </c>
      <c r="J172" s="121">
        <v>401768</v>
      </c>
      <c r="K172" s="156"/>
    </row>
    <row r="173" spans="1:11" s="112" customFormat="1" ht="30" customHeight="1" outlineLevel="1" x14ac:dyDescent="0.2">
      <c r="A173" s="117" t="s">
        <v>1159</v>
      </c>
      <c r="B173" s="118" t="s">
        <v>70</v>
      </c>
      <c r="C173" s="119" t="s">
        <v>434</v>
      </c>
      <c r="D173" s="120" t="s">
        <v>1701</v>
      </c>
      <c r="E173" s="120" t="s">
        <v>374</v>
      </c>
      <c r="F173" s="120" t="s">
        <v>1155</v>
      </c>
      <c r="G173" s="124">
        <v>0</v>
      </c>
      <c r="H173" s="124">
        <v>0</v>
      </c>
      <c r="I173" s="149">
        <v>46296</v>
      </c>
      <c r="J173" s="121">
        <v>401768</v>
      </c>
      <c r="K173" s="156"/>
    </row>
    <row r="174" spans="1:11" s="112" customFormat="1" ht="30" customHeight="1" outlineLevel="1" x14ac:dyDescent="0.2">
      <c r="A174" s="117" t="s">
        <v>1159</v>
      </c>
      <c r="B174" s="118" t="s">
        <v>70</v>
      </c>
      <c r="C174" s="119" t="s">
        <v>897</v>
      </c>
      <c r="D174" s="120" t="s">
        <v>1702</v>
      </c>
      <c r="E174" s="120" t="s">
        <v>374</v>
      </c>
      <c r="F174" s="120" t="s">
        <v>1155</v>
      </c>
      <c r="G174" s="124">
        <v>0</v>
      </c>
      <c r="H174" s="124">
        <v>0</v>
      </c>
      <c r="I174" s="149">
        <v>46296</v>
      </c>
      <c r="J174" s="121">
        <v>401768</v>
      </c>
      <c r="K174" s="156"/>
    </row>
    <row r="175" spans="1:11" s="112" customFormat="1" ht="30" customHeight="1" outlineLevel="1" x14ac:dyDescent="0.2">
      <c r="A175" s="117" t="s">
        <v>1159</v>
      </c>
      <c r="B175" s="118" t="s">
        <v>70</v>
      </c>
      <c r="C175" s="119" t="s">
        <v>898</v>
      </c>
      <c r="D175" s="120" t="s">
        <v>1703</v>
      </c>
      <c r="E175" s="120" t="s">
        <v>374</v>
      </c>
      <c r="F175" s="120" t="s">
        <v>1155</v>
      </c>
      <c r="G175" s="124">
        <v>0</v>
      </c>
      <c r="H175" s="124">
        <v>0</v>
      </c>
      <c r="I175" s="149">
        <v>46296</v>
      </c>
      <c r="J175" s="121">
        <v>401768</v>
      </c>
      <c r="K175" s="156"/>
    </row>
    <row r="176" spans="1:11" s="112" customFormat="1" ht="30" customHeight="1" outlineLevel="1" x14ac:dyDescent="0.2">
      <c r="A176" s="117" t="s">
        <v>1159</v>
      </c>
      <c r="B176" s="118" t="s">
        <v>70</v>
      </c>
      <c r="C176" s="119" t="s">
        <v>1165</v>
      </c>
      <c r="D176" s="120" t="s">
        <v>1704</v>
      </c>
      <c r="E176" s="120" t="s">
        <v>374</v>
      </c>
      <c r="F176" s="120" t="s">
        <v>1155</v>
      </c>
      <c r="G176" s="124">
        <v>0</v>
      </c>
      <c r="H176" s="124">
        <v>0</v>
      </c>
      <c r="I176" s="149">
        <v>46296</v>
      </c>
      <c r="J176" s="121">
        <v>401768</v>
      </c>
      <c r="K176" s="156"/>
    </row>
    <row r="177" spans="1:11" s="112" customFormat="1" ht="30" customHeight="1" outlineLevel="1" x14ac:dyDescent="0.2">
      <c r="A177" s="117" t="s">
        <v>1159</v>
      </c>
      <c r="B177" s="118" t="s">
        <v>70</v>
      </c>
      <c r="C177" s="119" t="s">
        <v>1252</v>
      </c>
      <c r="D177" s="120" t="s">
        <v>1705</v>
      </c>
      <c r="E177" s="120" t="s">
        <v>374</v>
      </c>
      <c r="F177" s="120" t="s">
        <v>1155</v>
      </c>
      <c r="G177" s="124">
        <v>0</v>
      </c>
      <c r="H177" s="124">
        <v>0</v>
      </c>
      <c r="I177" s="149">
        <v>46296</v>
      </c>
      <c r="J177" s="121">
        <v>401768</v>
      </c>
      <c r="K177" s="156"/>
    </row>
    <row r="178" spans="1:11" s="112" customFormat="1" ht="30" customHeight="1" outlineLevel="1" x14ac:dyDescent="0.2">
      <c r="A178" s="117" t="s">
        <v>1159</v>
      </c>
      <c r="B178" s="118" t="s">
        <v>70</v>
      </c>
      <c r="C178" s="119" t="s">
        <v>1272</v>
      </c>
      <c r="D178" s="120" t="s">
        <v>1706</v>
      </c>
      <c r="E178" s="120" t="s">
        <v>374</v>
      </c>
      <c r="F178" s="120" t="s">
        <v>1155</v>
      </c>
      <c r="G178" s="124">
        <v>0</v>
      </c>
      <c r="H178" s="124">
        <v>0</v>
      </c>
      <c r="I178" s="149">
        <v>46296</v>
      </c>
      <c r="J178" s="121">
        <v>401768</v>
      </c>
      <c r="K178" s="156"/>
    </row>
    <row r="179" spans="1:11" s="112" customFormat="1" ht="30" customHeight="1" outlineLevel="1" x14ac:dyDescent="0.2">
      <c r="A179" s="117" t="s">
        <v>1159</v>
      </c>
      <c r="B179" s="118" t="s">
        <v>70</v>
      </c>
      <c r="C179" s="119" t="s">
        <v>1480</v>
      </c>
      <c r="D179" s="120" t="s">
        <v>1707</v>
      </c>
      <c r="E179" s="120" t="s">
        <v>374</v>
      </c>
      <c r="F179" s="120" t="s">
        <v>1155</v>
      </c>
      <c r="G179" s="124">
        <v>0</v>
      </c>
      <c r="H179" s="124">
        <v>0</v>
      </c>
      <c r="I179" s="149">
        <v>46296</v>
      </c>
      <c r="J179" s="121">
        <v>401768</v>
      </c>
      <c r="K179" s="156"/>
    </row>
    <row r="180" spans="1:11" s="112" customFormat="1" ht="30" customHeight="1" outlineLevel="1" x14ac:dyDescent="0.2">
      <c r="A180" s="117" t="s">
        <v>1159</v>
      </c>
      <c r="B180" s="118" t="s">
        <v>70</v>
      </c>
      <c r="C180" s="119" t="s">
        <v>1543</v>
      </c>
      <c r="D180" s="120" t="s">
        <v>1708</v>
      </c>
      <c r="E180" s="120" t="s">
        <v>374</v>
      </c>
      <c r="F180" s="120" t="s">
        <v>1155</v>
      </c>
      <c r="G180" s="124">
        <v>0</v>
      </c>
      <c r="H180" s="124">
        <v>0</v>
      </c>
      <c r="I180" s="149">
        <v>46296</v>
      </c>
      <c r="J180" s="121">
        <v>401768</v>
      </c>
      <c r="K180" s="156"/>
    </row>
    <row r="181" spans="1:11" s="112" customFormat="1" ht="30" customHeight="1" outlineLevel="1" x14ac:dyDescent="0.2">
      <c r="A181" s="117" t="s">
        <v>1159</v>
      </c>
      <c r="B181" s="118" t="s">
        <v>70</v>
      </c>
      <c r="C181" s="119" t="s">
        <v>1544</v>
      </c>
      <c r="D181" s="120" t="s">
        <v>1709</v>
      </c>
      <c r="E181" s="120" t="s">
        <v>374</v>
      </c>
      <c r="F181" s="120" t="s">
        <v>1155</v>
      </c>
      <c r="G181" s="124">
        <v>0</v>
      </c>
      <c r="H181" s="124">
        <v>0</v>
      </c>
      <c r="I181" s="149">
        <v>46296</v>
      </c>
      <c r="J181" s="121">
        <v>401768</v>
      </c>
      <c r="K181" s="156"/>
    </row>
    <row r="182" spans="1:11" s="112" customFormat="1" ht="30" customHeight="1" outlineLevel="1" x14ac:dyDescent="0.2">
      <c r="A182" s="117" t="s">
        <v>1159</v>
      </c>
      <c r="B182" s="118" t="s">
        <v>70</v>
      </c>
      <c r="C182" s="119" t="s">
        <v>463</v>
      </c>
      <c r="D182" s="120" t="s">
        <v>1710</v>
      </c>
      <c r="E182" s="120" t="s">
        <v>374</v>
      </c>
      <c r="F182" s="120" t="s">
        <v>1155</v>
      </c>
      <c r="G182" s="124">
        <v>0</v>
      </c>
      <c r="H182" s="124">
        <v>0</v>
      </c>
      <c r="I182" s="149">
        <v>46296</v>
      </c>
      <c r="J182" s="121">
        <v>401768</v>
      </c>
      <c r="K182" s="156"/>
    </row>
    <row r="183" spans="1:11" s="112" customFormat="1" ht="30" customHeight="1" outlineLevel="1" x14ac:dyDescent="0.2">
      <c r="A183" s="117" t="s">
        <v>1159</v>
      </c>
      <c r="B183" s="118" t="s">
        <v>70</v>
      </c>
      <c r="C183" s="119" t="s">
        <v>1435</v>
      </c>
      <c r="D183" s="120" t="s">
        <v>1711</v>
      </c>
      <c r="E183" s="120" t="s">
        <v>374</v>
      </c>
      <c r="F183" s="120" t="s">
        <v>1155</v>
      </c>
      <c r="G183" s="124">
        <v>0</v>
      </c>
      <c r="H183" s="124">
        <v>0</v>
      </c>
      <c r="I183" s="149">
        <v>46296</v>
      </c>
      <c r="J183" s="121">
        <v>401768</v>
      </c>
      <c r="K183" s="156"/>
    </row>
    <row r="184" spans="1:11" s="112" customFormat="1" ht="30" customHeight="1" outlineLevel="1" x14ac:dyDescent="0.2">
      <c r="A184" s="117" t="s">
        <v>1159</v>
      </c>
      <c r="B184" s="118" t="s">
        <v>70</v>
      </c>
      <c r="C184" s="119" t="s">
        <v>347</v>
      </c>
      <c r="D184" s="120" t="s">
        <v>1712</v>
      </c>
      <c r="E184" s="120" t="s">
        <v>374</v>
      </c>
      <c r="F184" s="120" t="s">
        <v>1155</v>
      </c>
      <c r="G184" s="124">
        <v>0</v>
      </c>
      <c r="H184" s="124">
        <v>0</v>
      </c>
      <c r="I184" s="149">
        <v>46296</v>
      </c>
      <c r="J184" s="121">
        <v>401768</v>
      </c>
      <c r="K184" s="156"/>
    </row>
    <row r="185" spans="1:11" s="112" customFormat="1" ht="30" customHeight="1" outlineLevel="1" x14ac:dyDescent="0.2">
      <c r="A185" s="117" t="s">
        <v>1159</v>
      </c>
      <c r="B185" s="118" t="s">
        <v>70</v>
      </c>
      <c r="C185" s="119" t="s">
        <v>435</v>
      </c>
      <c r="D185" s="120" t="s">
        <v>1713</v>
      </c>
      <c r="E185" s="120" t="s">
        <v>374</v>
      </c>
      <c r="F185" s="120" t="s">
        <v>1155</v>
      </c>
      <c r="G185" s="124">
        <v>0</v>
      </c>
      <c r="H185" s="124">
        <v>0</v>
      </c>
      <c r="I185" s="149">
        <v>46296</v>
      </c>
      <c r="J185" s="121">
        <v>401768</v>
      </c>
      <c r="K185" s="156"/>
    </row>
    <row r="186" spans="1:11" s="112" customFormat="1" ht="30" customHeight="1" outlineLevel="1" x14ac:dyDescent="0.2">
      <c r="A186" s="117" t="s">
        <v>1159</v>
      </c>
      <c r="B186" s="118" t="s">
        <v>70</v>
      </c>
      <c r="C186" s="119" t="s">
        <v>436</v>
      </c>
      <c r="D186" s="120" t="s">
        <v>1714</v>
      </c>
      <c r="E186" s="120" t="s">
        <v>374</v>
      </c>
      <c r="F186" s="120" t="s">
        <v>1155</v>
      </c>
      <c r="G186" s="124">
        <v>0</v>
      </c>
      <c r="H186" s="124">
        <v>0</v>
      </c>
      <c r="I186" s="149">
        <v>46296</v>
      </c>
      <c r="J186" s="121">
        <v>401768</v>
      </c>
      <c r="K186" s="156"/>
    </row>
    <row r="187" spans="1:11" s="112" customFormat="1" ht="30" customHeight="1" outlineLevel="1" x14ac:dyDescent="0.2">
      <c r="A187" s="117" t="s">
        <v>1159</v>
      </c>
      <c r="B187" s="118" t="s">
        <v>70</v>
      </c>
      <c r="C187" s="119" t="s">
        <v>437</v>
      </c>
      <c r="D187" s="120" t="s">
        <v>1715</v>
      </c>
      <c r="E187" s="120" t="s">
        <v>374</v>
      </c>
      <c r="F187" s="120" t="s">
        <v>1155</v>
      </c>
      <c r="G187" s="124">
        <v>0</v>
      </c>
      <c r="H187" s="124">
        <v>0</v>
      </c>
      <c r="I187" s="149">
        <v>46296</v>
      </c>
      <c r="J187" s="121">
        <v>401768</v>
      </c>
      <c r="K187" s="156"/>
    </row>
    <row r="188" spans="1:11" s="112" customFormat="1" ht="30" customHeight="1" outlineLevel="1" x14ac:dyDescent="0.2">
      <c r="A188" s="117" t="s">
        <v>1159</v>
      </c>
      <c r="B188" s="118" t="s">
        <v>70</v>
      </c>
      <c r="C188" s="119" t="s">
        <v>896</v>
      </c>
      <c r="D188" s="120" t="s">
        <v>1716</v>
      </c>
      <c r="E188" s="120" t="s">
        <v>374</v>
      </c>
      <c r="F188" s="120" t="s">
        <v>1155</v>
      </c>
      <c r="G188" s="124">
        <v>0</v>
      </c>
      <c r="H188" s="124">
        <v>0</v>
      </c>
      <c r="I188" s="149">
        <v>46296</v>
      </c>
      <c r="J188" s="121">
        <v>401768</v>
      </c>
      <c r="K188" s="156"/>
    </row>
    <row r="189" spans="1:11" s="112" customFormat="1" ht="30" customHeight="1" outlineLevel="1" x14ac:dyDescent="0.2">
      <c r="A189" s="117" t="s">
        <v>1159</v>
      </c>
      <c r="B189" s="118" t="s">
        <v>70</v>
      </c>
      <c r="C189" s="119" t="s">
        <v>350</v>
      </c>
      <c r="D189" s="127" t="s">
        <v>1717</v>
      </c>
      <c r="E189" s="120" t="s">
        <v>374</v>
      </c>
      <c r="F189" s="120" t="s">
        <v>1155</v>
      </c>
      <c r="G189" s="124">
        <v>0</v>
      </c>
      <c r="H189" s="124">
        <v>0</v>
      </c>
      <c r="I189" s="149">
        <v>46296</v>
      </c>
      <c r="J189" s="121">
        <v>47026</v>
      </c>
      <c r="K189" s="156"/>
    </row>
    <row r="190" spans="1:11" s="112" customFormat="1" ht="30" customHeight="1" outlineLevel="1" x14ac:dyDescent="0.2">
      <c r="A190" s="117" t="s">
        <v>1159</v>
      </c>
      <c r="B190" s="118" t="s">
        <v>70</v>
      </c>
      <c r="C190" s="119" t="s">
        <v>351</v>
      </c>
      <c r="D190" s="127" t="s">
        <v>1718</v>
      </c>
      <c r="E190" s="120" t="s">
        <v>374</v>
      </c>
      <c r="F190" s="120" t="s">
        <v>1155</v>
      </c>
      <c r="G190" s="124">
        <v>0</v>
      </c>
      <c r="H190" s="124">
        <v>0</v>
      </c>
      <c r="I190" s="149">
        <v>46296</v>
      </c>
      <c r="J190" s="121">
        <v>47026</v>
      </c>
      <c r="K190" s="156"/>
    </row>
    <row r="191" spans="1:11" s="112" customFormat="1" ht="30" customHeight="1" outlineLevel="1" x14ac:dyDescent="0.2">
      <c r="A191" s="117" t="s">
        <v>1159</v>
      </c>
      <c r="B191" s="118" t="s">
        <v>70</v>
      </c>
      <c r="C191" s="119" t="s">
        <v>352</v>
      </c>
      <c r="D191" s="127" t="s">
        <v>1719</v>
      </c>
      <c r="E191" s="120" t="s">
        <v>374</v>
      </c>
      <c r="F191" s="120" t="s">
        <v>1155</v>
      </c>
      <c r="G191" s="124">
        <v>0</v>
      </c>
      <c r="H191" s="124">
        <v>0</v>
      </c>
      <c r="I191" s="149">
        <v>46296</v>
      </c>
      <c r="J191" s="121">
        <v>47026</v>
      </c>
      <c r="K191" s="156"/>
    </row>
    <row r="192" spans="1:11" s="112" customFormat="1" ht="30" customHeight="1" outlineLevel="1" x14ac:dyDescent="0.2">
      <c r="A192" s="117" t="s">
        <v>1159</v>
      </c>
      <c r="B192" s="118" t="s">
        <v>70</v>
      </c>
      <c r="C192" s="119" t="s">
        <v>353</v>
      </c>
      <c r="D192" s="127" t="s">
        <v>1720</v>
      </c>
      <c r="E192" s="120" t="s">
        <v>374</v>
      </c>
      <c r="F192" s="120" t="s">
        <v>1155</v>
      </c>
      <c r="G192" s="124">
        <v>0</v>
      </c>
      <c r="H192" s="124">
        <v>0</v>
      </c>
      <c r="I192" s="149">
        <v>46296</v>
      </c>
      <c r="J192" s="121">
        <v>47026</v>
      </c>
      <c r="K192" s="156"/>
    </row>
    <row r="193" spans="1:11" s="112" customFormat="1" ht="30" customHeight="1" outlineLevel="1" x14ac:dyDescent="0.2">
      <c r="A193" s="117" t="s">
        <v>1159</v>
      </c>
      <c r="B193" s="118" t="s">
        <v>70</v>
      </c>
      <c r="C193" s="119" t="s">
        <v>354</v>
      </c>
      <c r="D193" s="127" t="s">
        <v>1721</v>
      </c>
      <c r="E193" s="120" t="s">
        <v>374</v>
      </c>
      <c r="F193" s="120" t="s">
        <v>1155</v>
      </c>
      <c r="G193" s="124">
        <v>0</v>
      </c>
      <c r="H193" s="124">
        <v>0</v>
      </c>
      <c r="I193" s="149">
        <v>46296</v>
      </c>
      <c r="J193" s="121">
        <v>401768</v>
      </c>
      <c r="K193" s="156"/>
    </row>
    <row r="194" spans="1:11" s="112" customFormat="1" ht="30" customHeight="1" outlineLevel="1" x14ac:dyDescent="0.2">
      <c r="A194" s="117" t="s">
        <v>1159</v>
      </c>
      <c r="B194" s="118" t="s">
        <v>70</v>
      </c>
      <c r="C194" s="120" t="s">
        <v>355</v>
      </c>
      <c r="D194" s="120" t="s">
        <v>1722</v>
      </c>
      <c r="E194" s="120" t="s">
        <v>374</v>
      </c>
      <c r="F194" s="120" t="s">
        <v>1155</v>
      </c>
      <c r="G194" s="124">
        <v>0</v>
      </c>
      <c r="H194" s="124">
        <v>0</v>
      </c>
      <c r="I194" s="149">
        <v>46296</v>
      </c>
      <c r="J194" s="121">
        <v>48151</v>
      </c>
      <c r="K194" s="156"/>
    </row>
    <row r="195" spans="1:11" s="112" customFormat="1" ht="30" customHeight="1" outlineLevel="1" x14ac:dyDescent="0.2">
      <c r="A195" s="117" t="s">
        <v>1159</v>
      </c>
      <c r="B195" s="118" t="s">
        <v>70</v>
      </c>
      <c r="C195" s="119" t="s">
        <v>356</v>
      </c>
      <c r="D195" s="127" t="s">
        <v>1723</v>
      </c>
      <c r="E195" s="120" t="s">
        <v>374</v>
      </c>
      <c r="F195" s="120" t="s">
        <v>1155</v>
      </c>
      <c r="G195" s="124">
        <v>0</v>
      </c>
      <c r="H195" s="124">
        <v>0</v>
      </c>
      <c r="I195" s="149">
        <v>46296</v>
      </c>
      <c r="J195" s="121">
        <v>47026</v>
      </c>
      <c r="K195" s="156"/>
    </row>
    <row r="196" spans="1:11" s="112" customFormat="1" ht="30" customHeight="1" outlineLevel="1" x14ac:dyDescent="0.2">
      <c r="A196" s="117" t="s">
        <v>1159</v>
      </c>
      <c r="B196" s="118" t="s">
        <v>70</v>
      </c>
      <c r="C196" s="119" t="s">
        <v>357</v>
      </c>
      <c r="D196" s="127" t="s">
        <v>1724</v>
      </c>
      <c r="E196" s="120" t="s">
        <v>374</v>
      </c>
      <c r="F196" s="120" t="s">
        <v>1155</v>
      </c>
      <c r="G196" s="124">
        <v>0</v>
      </c>
      <c r="H196" s="124">
        <v>0</v>
      </c>
      <c r="I196" s="149">
        <v>46296</v>
      </c>
      <c r="J196" s="121">
        <v>401768</v>
      </c>
      <c r="K196" s="156"/>
    </row>
    <row r="197" spans="1:11" s="112" customFormat="1" ht="30" customHeight="1" outlineLevel="1" x14ac:dyDescent="0.2">
      <c r="A197" s="117" t="s">
        <v>1159</v>
      </c>
      <c r="B197" s="118" t="s">
        <v>70</v>
      </c>
      <c r="C197" s="119" t="s">
        <v>425</v>
      </c>
      <c r="D197" s="127" t="s">
        <v>1725</v>
      </c>
      <c r="E197" s="120" t="s">
        <v>374</v>
      </c>
      <c r="F197" s="120" t="s">
        <v>1155</v>
      </c>
      <c r="G197" s="124">
        <v>0</v>
      </c>
      <c r="H197" s="124">
        <v>0</v>
      </c>
      <c r="I197" s="149">
        <v>46296</v>
      </c>
      <c r="J197" s="121">
        <v>401768</v>
      </c>
      <c r="K197" s="156"/>
    </row>
    <row r="198" spans="1:11" s="112" customFormat="1" ht="30" customHeight="1" outlineLevel="1" x14ac:dyDescent="0.2">
      <c r="A198" s="117" t="s">
        <v>1159</v>
      </c>
      <c r="B198" s="118" t="s">
        <v>70</v>
      </c>
      <c r="C198" s="119" t="s">
        <v>426</v>
      </c>
      <c r="D198" s="127" t="s">
        <v>1726</v>
      </c>
      <c r="E198" s="120" t="s">
        <v>374</v>
      </c>
      <c r="F198" s="120" t="s">
        <v>1155</v>
      </c>
      <c r="G198" s="124">
        <v>0</v>
      </c>
      <c r="H198" s="124">
        <v>0</v>
      </c>
      <c r="I198" s="149">
        <v>46296</v>
      </c>
      <c r="J198" s="121">
        <v>401768</v>
      </c>
      <c r="K198" s="156"/>
    </row>
    <row r="199" spans="1:11" s="112" customFormat="1" ht="30" customHeight="1" outlineLevel="1" x14ac:dyDescent="0.2">
      <c r="A199" s="117" t="s">
        <v>1159</v>
      </c>
      <c r="B199" s="118" t="s">
        <v>70</v>
      </c>
      <c r="C199" s="120" t="s">
        <v>899</v>
      </c>
      <c r="D199" s="120" t="s">
        <v>1727</v>
      </c>
      <c r="E199" s="120" t="s">
        <v>374</v>
      </c>
      <c r="F199" s="120" t="s">
        <v>1155</v>
      </c>
      <c r="G199" s="124">
        <v>0</v>
      </c>
      <c r="H199" s="124">
        <v>0</v>
      </c>
      <c r="I199" s="149">
        <v>46296</v>
      </c>
      <c r="J199" s="121">
        <v>48121</v>
      </c>
      <c r="K199" s="156"/>
    </row>
    <row r="200" spans="1:11" s="112" customFormat="1" ht="30" customHeight="1" outlineLevel="1" x14ac:dyDescent="0.2">
      <c r="A200" s="117" t="s">
        <v>1159</v>
      </c>
      <c r="B200" s="118" t="s">
        <v>70</v>
      </c>
      <c r="C200" s="120" t="s">
        <v>900</v>
      </c>
      <c r="D200" s="120" t="s">
        <v>1728</v>
      </c>
      <c r="E200" s="120" t="s">
        <v>374</v>
      </c>
      <c r="F200" s="120" t="s">
        <v>1155</v>
      </c>
      <c r="G200" s="124">
        <v>0</v>
      </c>
      <c r="H200" s="124">
        <v>0</v>
      </c>
      <c r="I200" s="149">
        <v>46296</v>
      </c>
      <c r="J200" s="121">
        <v>48121</v>
      </c>
      <c r="K200" s="156"/>
    </row>
    <row r="201" spans="1:11" s="112" customFormat="1" ht="30" customHeight="1" outlineLevel="1" x14ac:dyDescent="0.2">
      <c r="A201" s="117" t="s">
        <v>1159</v>
      </c>
      <c r="B201" s="118" t="s">
        <v>70</v>
      </c>
      <c r="C201" s="119" t="s">
        <v>901</v>
      </c>
      <c r="D201" s="127" t="s">
        <v>1729</v>
      </c>
      <c r="E201" s="120" t="s">
        <v>374</v>
      </c>
      <c r="F201" s="120" t="s">
        <v>1155</v>
      </c>
      <c r="G201" s="124">
        <v>0</v>
      </c>
      <c r="H201" s="124">
        <v>0</v>
      </c>
      <c r="I201" s="149">
        <v>46296</v>
      </c>
      <c r="J201" s="121">
        <v>401768</v>
      </c>
      <c r="K201" s="156"/>
    </row>
    <row r="202" spans="1:11" s="112" customFormat="1" ht="30" customHeight="1" outlineLevel="1" x14ac:dyDescent="0.2">
      <c r="A202" s="117" t="s">
        <v>1159</v>
      </c>
      <c r="B202" s="118" t="s">
        <v>70</v>
      </c>
      <c r="C202" s="119" t="s">
        <v>993</v>
      </c>
      <c r="D202" s="127" t="s">
        <v>1730</v>
      </c>
      <c r="E202" s="120" t="s">
        <v>374</v>
      </c>
      <c r="F202" s="120" t="s">
        <v>1155</v>
      </c>
      <c r="G202" s="124">
        <v>0</v>
      </c>
      <c r="H202" s="124">
        <v>0</v>
      </c>
      <c r="I202" s="149">
        <v>46296</v>
      </c>
      <c r="J202" s="121">
        <v>47026</v>
      </c>
      <c r="K202" s="156"/>
    </row>
    <row r="203" spans="1:11" s="112" customFormat="1" ht="30" customHeight="1" outlineLevel="1" x14ac:dyDescent="0.2">
      <c r="A203" s="117" t="s">
        <v>1159</v>
      </c>
      <c r="B203" s="118" t="s">
        <v>70</v>
      </c>
      <c r="C203" s="119" t="s">
        <v>1166</v>
      </c>
      <c r="D203" s="120" t="s">
        <v>1731</v>
      </c>
      <c r="E203" s="120" t="s">
        <v>374</v>
      </c>
      <c r="F203" s="120" t="s">
        <v>1155</v>
      </c>
      <c r="G203" s="124">
        <v>0</v>
      </c>
      <c r="H203" s="124">
        <v>0</v>
      </c>
      <c r="I203" s="149">
        <v>46296</v>
      </c>
      <c r="J203" s="121">
        <v>401768</v>
      </c>
      <c r="K203" s="156"/>
    </row>
    <row r="204" spans="1:11" s="112" customFormat="1" ht="30" customHeight="1" outlineLevel="1" x14ac:dyDescent="0.2">
      <c r="A204" s="117" t="s">
        <v>1159</v>
      </c>
      <c r="B204" s="118" t="s">
        <v>70</v>
      </c>
      <c r="C204" s="119" t="s">
        <v>1167</v>
      </c>
      <c r="D204" s="120" t="s">
        <v>1732</v>
      </c>
      <c r="E204" s="120" t="s">
        <v>374</v>
      </c>
      <c r="F204" s="120" t="s">
        <v>1155</v>
      </c>
      <c r="G204" s="124">
        <v>0</v>
      </c>
      <c r="H204" s="124">
        <v>0</v>
      </c>
      <c r="I204" s="149">
        <v>46296</v>
      </c>
      <c r="J204" s="121">
        <v>401768</v>
      </c>
      <c r="K204" s="156"/>
    </row>
    <row r="205" spans="1:11" s="112" customFormat="1" ht="30" customHeight="1" outlineLevel="1" x14ac:dyDescent="0.2">
      <c r="A205" s="117" t="s">
        <v>1159</v>
      </c>
      <c r="B205" s="118" t="s">
        <v>70</v>
      </c>
      <c r="C205" s="119" t="s">
        <v>1168</v>
      </c>
      <c r="D205" s="120" t="s">
        <v>1733</v>
      </c>
      <c r="E205" s="120" t="s">
        <v>374</v>
      </c>
      <c r="F205" s="120" t="s">
        <v>1155</v>
      </c>
      <c r="G205" s="124">
        <v>0</v>
      </c>
      <c r="H205" s="124">
        <v>0</v>
      </c>
      <c r="I205" s="149">
        <v>46296</v>
      </c>
      <c r="J205" s="121">
        <v>401768</v>
      </c>
      <c r="K205" s="156"/>
    </row>
    <row r="206" spans="1:11" s="112" customFormat="1" ht="30" customHeight="1" outlineLevel="1" x14ac:dyDescent="0.2">
      <c r="A206" s="117" t="s">
        <v>1159</v>
      </c>
      <c r="B206" s="118" t="s">
        <v>70</v>
      </c>
      <c r="C206" s="119" t="s">
        <v>1169</v>
      </c>
      <c r="D206" s="120" t="s">
        <v>1734</v>
      </c>
      <c r="E206" s="120" t="s">
        <v>374</v>
      </c>
      <c r="F206" s="120" t="s">
        <v>1155</v>
      </c>
      <c r="G206" s="124">
        <v>0</v>
      </c>
      <c r="H206" s="124">
        <v>0</v>
      </c>
      <c r="I206" s="149">
        <v>46296</v>
      </c>
      <c r="J206" s="121">
        <v>401768</v>
      </c>
      <c r="K206" s="156"/>
    </row>
    <row r="207" spans="1:11" s="112" customFormat="1" ht="30" customHeight="1" outlineLevel="1" x14ac:dyDescent="0.2">
      <c r="A207" s="117" t="s">
        <v>1159</v>
      </c>
      <c r="B207" s="118" t="s">
        <v>70</v>
      </c>
      <c r="C207" s="118" t="s">
        <v>1603</v>
      </c>
      <c r="D207" s="120" t="s">
        <v>1735</v>
      </c>
      <c r="E207" s="120" t="s">
        <v>374</v>
      </c>
      <c r="F207" s="120" t="s">
        <v>1155</v>
      </c>
      <c r="G207" s="124">
        <v>0</v>
      </c>
      <c r="H207" s="124">
        <v>0</v>
      </c>
      <c r="I207" s="149">
        <v>46296</v>
      </c>
      <c r="J207" s="121">
        <v>401768</v>
      </c>
      <c r="K207" s="156"/>
    </row>
    <row r="208" spans="1:11" s="112" customFormat="1" ht="30" customHeight="1" outlineLevel="1" x14ac:dyDescent="0.2">
      <c r="A208" s="117" t="s">
        <v>1159</v>
      </c>
      <c r="B208" s="118" t="s">
        <v>70</v>
      </c>
      <c r="C208" s="118" t="s">
        <v>1604</v>
      </c>
      <c r="D208" s="120" t="s">
        <v>1736</v>
      </c>
      <c r="E208" s="120" t="s">
        <v>374</v>
      </c>
      <c r="F208" s="120" t="s">
        <v>1155</v>
      </c>
      <c r="G208" s="124">
        <v>0</v>
      </c>
      <c r="H208" s="124">
        <v>0</v>
      </c>
      <c r="I208" s="149">
        <v>46296</v>
      </c>
      <c r="J208" s="121">
        <v>401768</v>
      </c>
      <c r="K208" s="156"/>
    </row>
    <row r="209" spans="1:11" s="112" customFormat="1" ht="30" customHeight="1" outlineLevel="1" x14ac:dyDescent="0.2">
      <c r="A209" s="117" t="s">
        <v>1159</v>
      </c>
      <c r="B209" s="118" t="s">
        <v>70</v>
      </c>
      <c r="C209" s="118" t="s">
        <v>1605</v>
      </c>
      <c r="D209" s="120" t="s">
        <v>1737</v>
      </c>
      <c r="E209" s="120" t="s">
        <v>374</v>
      </c>
      <c r="F209" s="120" t="s">
        <v>1155</v>
      </c>
      <c r="G209" s="124">
        <v>0</v>
      </c>
      <c r="H209" s="124">
        <v>0</v>
      </c>
      <c r="I209" s="149">
        <v>46296</v>
      </c>
      <c r="J209" s="121">
        <v>401768</v>
      </c>
      <c r="K209" s="156"/>
    </row>
    <row r="210" spans="1:11" s="112" customFormat="1" ht="30" customHeight="1" outlineLevel="1" x14ac:dyDescent="0.2">
      <c r="A210" s="117" t="s">
        <v>1159</v>
      </c>
      <c r="B210" s="118" t="s">
        <v>70</v>
      </c>
      <c r="C210" s="119" t="s">
        <v>348</v>
      </c>
      <c r="D210" s="120" t="s">
        <v>1738</v>
      </c>
      <c r="E210" s="120" t="s">
        <v>374</v>
      </c>
      <c r="F210" s="120" t="s">
        <v>1155</v>
      </c>
      <c r="G210" s="124">
        <v>0</v>
      </c>
      <c r="H210" s="124">
        <v>0</v>
      </c>
      <c r="I210" s="149">
        <v>46296</v>
      </c>
      <c r="J210" s="121">
        <v>401768</v>
      </c>
      <c r="K210" s="156"/>
    </row>
    <row r="211" spans="1:11" s="112" customFormat="1" ht="30" customHeight="1" outlineLevel="1" x14ac:dyDescent="0.2">
      <c r="A211" s="117" t="s">
        <v>1159</v>
      </c>
      <c r="B211" s="118" t="s">
        <v>70</v>
      </c>
      <c r="C211" s="119" t="s">
        <v>349</v>
      </c>
      <c r="D211" s="120" t="s">
        <v>1739</v>
      </c>
      <c r="E211" s="120" t="s">
        <v>374</v>
      </c>
      <c r="F211" s="120" t="s">
        <v>1155</v>
      </c>
      <c r="G211" s="124">
        <v>0</v>
      </c>
      <c r="H211" s="124">
        <v>0</v>
      </c>
      <c r="I211" s="149">
        <v>46296</v>
      </c>
      <c r="J211" s="121">
        <v>401768</v>
      </c>
      <c r="K211" s="156"/>
    </row>
    <row r="212" spans="1:11" s="112" customFormat="1" ht="30" customHeight="1" outlineLevel="1" x14ac:dyDescent="0.2">
      <c r="A212" s="117" t="s">
        <v>1159</v>
      </c>
      <c r="B212" s="118" t="s">
        <v>70</v>
      </c>
      <c r="C212" s="119" t="s">
        <v>592</v>
      </c>
      <c r="D212" s="120" t="s">
        <v>1740</v>
      </c>
      <c r="E212" s="120" t="s">
        <v>374</v>
      </c>
      <c r="F212" s="120" t="s">
        <v>1155</v>
      </c>
      <c r="G212" s="124">
        <v>0</v>
      </c>
      <c r="H212" s="124">
        <v>0</v>
      </c>
      <c r="I212" s="149">
        <v>46296</v>
      </c>
      <c r="J212" s="121">
        <v>401768</v>
      </c>
      <c r="K212" s="156"/>
    </row>
    <row r="213" spans="1:11" s="112" customFormat="1" ht="30" customHeight="1" outlineLevel="1" x14ac:dyDescent="0.2">
      <c r="A213" s="117" t="s">
        <v>1159</v>
      </c>
      <c r="B213" s="118" t="s">
        <v>70</v>
      </c>
      <c r="C213" s="119" t="s">
        <v>593</v>
      </c>
      <c r="D213" s="120" t="s">
        <v>1741</v>
      </c>
      <c r="E213" s="120" t="s">
        <v>374</v>
      </c>
      <c r="F213" s="120" t="s">
        <v>1155</v>
      </c>
      <c r="G213" s="124">
        <v>0</v>
      </c>
      <c r="H213" s="124">
        <v>0</v>
      </c>
      <c r="I213" s="149">
        <v>46296</v>
      </c>
      <c r="J213" s="121">
        <v>401768</v>
      </c>
      <c r="K213" s="156"/>
    </row>
    <row r="214" spans="1:11" s="112" customFormat="1" ht="30" customHeight="1" outlineLevel="1" x14ac:dyDescent="0.2">
      <c r="A214" s="117" t="s">
        <v>1159</v>
      </c>
      <c r="B214" s="118" t="s">
        <v>70</v>
      </c>
      <c r="C214" s="119" t="s">
        <v>594</v>
      </c>
      <c r="D214" s="120" t="s">
        <v>1742</v>
      </c>
      <c r="E214" s="120" t="s">
        <v>374</v>
      </c>
      <c r="F214" s="120" t="s">
        <v>1155</v>
      </c>
      <c r="G214" s="124">
        <v>0</v>
      </c>
      <c r="H214" s="124">
        <v>0</v>
      </c>
      <c r="I214" s="149">
        <v>46296</v>
      </c>
      <c r="J214" s="121">
        <v>401768</v>
      </c>
      <c r="K214" s="156"/>
    </row>
    <row r="215" spans="1:11" s="112" customFormat="1" ht="30" customHeight="1" outlineLevel="1" x14ac:dyDescent="0.2">
      <c r="A215" s="117" t="s">
        <v>1159</v>
      </c>
      <c r="B215" s="118" t="s">
        <v>70</v>
      </c>
      <c r="C215" s="117" t="s">
        <v>438</v>
      </c>
      <c r="D215" s="120" t="s">
        <v>1743</v>
      </c>
      <c r="E215" s="120" t="s">
        <v>374</v>
      </c>
      <c r="F215" s="120" t="s">
        <v>1155</v>
      </c>
      <c r="G215" s="124">
        <v>0</v>
      </c>
      <c r="H215" s="124">
        <v>0</v>
      </c>
      <c r="I215" s="149">
        <v>46296</v>
      </c>
      <c r="J215" s="121">
        <v>47756</v>
      </c>
      <c r="K215" s="156"/>
    </row>
    <row r="216" spans="1:11" s="112" customFormat="1" ht="30" customHeight="1" outlineLevel="1" x14ac:dyDescent="0.2">
      <c r="A216" s="117" t="s">
        <v>1159</v>
      </c>
      <c r="B216" s="118" t="s">
        <v>70</v>
      </c>
      <c r="C216" s="119" t="s">
        <v>439</v>
      </c>
      <c r="D216" s="120" t="s">
        <v>1744</v>
      </c>
      <c r="E216" s="120" t="s">
        <v>374</v>
      </c>
      <c r="F216" s="120" t="s">
        <v>1155</v>
      </c>
      <c r="G216" s="124">
        <v>0</v>
      </c>
      <c r="H216" s="124">
        <v>0</v>
      </c>
      <c r="I216" s="149">
        <v>46296</v>
      </c>
      <c r="J216" s="121">
        <v>401768</v>
      </c>
      <c r="K216" s="156"/>
    </row>
    <row r="217" spans="1:11" s="112" customFormat="1" ht="30" customHeight="1" outlineLevel="1" x14ac:dyDescent="0.2">
      <c r="A217" s="117" t="s">
        <v>1159</v>
      </c>
      <c r="B217" s="118" t="s">
        <v>70</v>
      </c>
      <c r="C217" s="119" t="s">
        <v>440</v>
      </c>
      <c r="D217" s="120" t="s">
        <v>1745</v>
      </c>
      <c r="E217" s="120" t="s">
        <v>374</v>
      </c>
      <c r="F217" s="120" t="s">
        <v>1155</v>
      </c>
      <c r="G217" s="124">
        <v>0</v>
      </c>
      <c r="H217" s="124">
        <v>0</v>
      </c>
      <c r="I217" s="149">
        <v>46296</v>
      </c>
      <c r="J217" s="121">
        <v>401768</v>
      </c>
      <c r="K217" s="156"/>
    </row>
    <row r="218" spans="1:11" s="112" customFormat="1" ht="30" customHeight="1" outlineLevel="1" x14ac:dyDescent="0.2">
      <c r="A218" s="117" t="s">
        <v>1159</v>
      </c>
      <c r="B218" s="118" t="s">
        <v>70</v>
      </c>
      <c r="C218" s="117" t="s">
        <v>441</v>
      </c>
      <c r="D218" s="120" t="s">
        <v>1746</v>
      </c>
      <c r="E218" s="120" t="s">
        <v>374</v>
      </c>
      <c r="F218" s="120" t="s">
        <v>1155</v>
      </c>
      <c r="G218" s="124">
        <v>0</v>
      </c>
      <c r="H218" s="124">
        <v>0</v>
      </c>
      <c r="I218" s="149">
        <v>46296</v>
      </c>
      <c r="J218" s="121">
        <v>47756</v>
      </c>
      <c r="K218" s="156"/>
    </row>
    <row r="219" spans="1:11" s="112" customFormat="1" ht="30" customHeight="1" outlineLevel="1" x14ac:dyDescent="0.2">
      <c r="A219" s="117" t="s">
        <v>1159</v>
      </c>
      <c r="B219" s="118" t="s">
        <v>70</v>
      </c>
      <c r="C219" s="119" t="s">
        <v>442</v>
      </c>
      <c r="D219" s="120" t="s">
        <v>1747</v>
      </c>
      <c r="E219" s="120" t="s">
        <v>374</v>
      </c>
      <c r="F219" s="120" t="s">
        <v>1155</v>
      </c>
      <c r="G219" s="124">
        <v>0</v>
      </c>
      <c r="H219" s="124">
        <v>0</v>
      </c>
      <c r="I219" s="149">
        <v>46296</v>
      </c>
      <c r="J219" s="121">
        <v>401768</v>
      </c>
      <c r="K219" s="156"/>
    </row>
    <row r="220" spans="1:11" s="112" customFormat="1" ht="30" customHeight="1" outlineLevel="1" x14ac:dyDescent="0.2">
      <c r="A220" s="117" t="s">
        <v>1159</v>
      </c>
      <c r="B220" s="118" t="s">
        <v>70</v>
      </c>
      <c r="C220" s="119" t="s">
        <v>443</v>
      </c>
      <c r="D220" s="120" t="s">
        <v>1748</v>
      </c>
      <c r="E220" s="120" t="s">
        <v>374</v>
      </c>
      <c r="F220" s="120" t="s">
        <v>1155</v>
      </c>
      <c r="G220" s="124">
        <v>0</v>
      </c>
      <c r="H220" s="124">
        <v>0</v>
      </c>
      <c r="I220" s="149">
        <v>46296</v>
      </c>
      <c r="J220" s="121">
        <v>401768</v>
      </c>
      <c r="K220" s="156"/>
    </row>
    <row r="221" spans="1:11" s="112" customFormat="1" ht="30" customHeight="1" outlineLevel="1" x14ac:dyDescent="0.2">
      <c r="A221" s="117" t="s">
        <v>1159</v>
      </c>
      <c r="B221" s="118" t="s">
        <v>70</v>
      </c>
      <c r="C221" s="119" t="s">
        <v>444</v>
      </c>
      <c r="D221" s="120" t="s">
        <v>1749</v>
      </c>
      <c r="E221" s="120" t="s">
        <v>374</v>
      </c>
      <c r="F221" s="120" t="s">
        <v>1155</v>
      </c>
      <c r="G221" s="124">
        <v>0</v>
      </c>
      <c r="H221" s="124">
        <v>0</v>
      </c>
      <c r="I221" s="149">
        <v>46296</v>
      </c>
      <c r="J221" s="121">
        <v>401768</v>
      </c>
      <c r="K221" s="156"/>
    </row>
    <row r="222" spans="1:11" s="112" customFormat="1" ht="30" customHeight="1" outlineLevel="1" x14ac:dyDescent="0.2">
      <c r="A222" s="117" t="s">
        <v>1159</v>
      </c>
      <c r="B222" s="118" t="s">
        <v>70</v>
      </c>
      <c r="C222" s="119" t="s">
        <v>445</v>
      </c>
      <c r="D222" s="120" t="s">
        <v>1750</v>
      </c>
      <c r="E222" s="120" t="s">
        <v>374</v>
      </c>
      <c r="F222" s="120" t="s">
        <v>1155</v>
      </c>
      <c r="G222" s="124">
        <v>0</v>
      </c>
      <c r="H222" s="124">
        <v>0</v>
      </c>
      <c r="I222" s="149">
        <v>46296</v>
      </c>
      <c r="J222" s="121">
        <v>401768</v>
      </c>
      <c r="K222" s="156"/>
    </row>
    <row r="223" spans="1:11" s="112" customFormat="1" ht="30" customHeight="1" outlineLevel="1" x14ac:dyDescent="0.2">
      <c r="A223" s="117" t="s">
        <v>1159</v>
      </c>
      <c r="B223" s="118" t="s">
        <v>70</v>
      </c>
      <c r="C223" s="120" t="s">
        <v>989</v>
      </c>
      <c r="D223" s="120" t="s">
        <v>1751</v>
      </c>
      <c r="E223" s="120" t="s">
        <v>374</v>
      </c>
      <c r="F223" s="120" t="s">
        <v>1155</v>
      </c>
      <c r="G223" s="124">
        <v>0</v>
      </c>
      <c r="H223" s="124">
        <v>0</v>
      </c>
      <c r="I223" s="149">
        <v>46296</v>
      </c>
      <c r="J223" s="121">
        <v>48121</v>
      </c>
      <c r="K223" s="156"/>
    </row>
    <row r="224" spans="1:11" s="112" customFormat="1" ht="30" customHeight="1" outlineLevel="1" x14ac:dyDescent="0.2">
      <c r="A224" s="117" t="s">
        <v>1159</v>
      </c>
      <c r="B224" s="118" t="s">
        <v>70</v>
      </c>
      <c r="C224" s="117" t="s">
        <v>990</v>
      </c>
      <c r="D224" s="120" t="s">
        <v>1746</v>
      </c>
      <c r="E224" s="120" t="s">
        <v>374</v>
      </c>
      <c r="F224" s="120" t="s">
        <v>1155</v>
      </c>
      <c r="G224" s="124">
        <v>0</v>
      </c>
      <c r="H224" s="124">
        <v>0</v>
      </c>
      <c r="I224" s="149">
        <v>46296</v>
      </c>
      <c r="J224" s="121">
        <v>47756</v>
      </c>
      <c r="K224" s="156"/>
    </row>
    <row r="225" spans="1:11" s="112" customFormat="1" ht="30" customHeight="1" outlineLevel="1" x14ac:dyDescent="0.2">
      <c r="A225" s="117" t="s">
        <v>1159</v>
      </c>
      <c r="B225" s="118" t="s">
        <v>70</v>
      </c>
      <c r="C225" s="118" t="s">
        <v>1546</v>
      </c>
      <c r="D225" s="120" t="s">
        <v>1752</v>
      </c>
      <c r="E225" s="120" t="s">
        <v>374</v>
      </c>
      <c r="F225" s="120" t="s">
        <v>1155</v>
      </c>
      <c r="G225" s="124">
        <v>0</v>
      </c>
      <c r="H225" s="124">
        <v>0</v>
      </c>
      <c r="I225" s="149">
        <v>46296</v>
      </c>
      <c r="J225" s="121">
        <v>401768</v>
      </c>
      <c r="K225" s="156"/>
    </row>
    <row r="226" spans="1:11" s="112" customFormat="1" ht="30" customHeight="1" outlineLevel="1" x14ac:dyDescent="0.2">
      <c r="A226" s="117" t="s">
        <v>1159</v>
      </c>
      <c r="B226" s="118" t="s">
        <v>70</v>
      </c>
      <c r="C226" s="119" t="s">
        <v>464</v>
      </c>
      <c r="D226" s="120" t="s">
        <v>1753</v>
      </c>
      <c r="E226" s="120" t="s">
        <v>374</v>
      </c>
      <c r="F226" s="120" t="s">
        <v>1155</v>
      </c>
      <c r="G226" s="124">
        <v>0</v>
      </c>
      <c r="H226" s="124">
        <v>0</v>
      </c>
      <c r="I226" s="149">
        <v>46296</v>
      </c>
      <c r="J226" s="121">
        <v>401768</v>
      </c>
      <c r="K226" s="156"/>
    </row>
    <row r="227" spans="1:11" s="112" customFormat="1" ht="30" customHeight="1" outlineLevel="1" x14ac:dyDescent="0.2">
      <c r="A227" s="117" t="s">
        <v>1159</v>
      </c>
      <c r="B227" s="118" t="s">
        <v>70</v>
      </c>
      <c r="C227" s="119" t="s">
        <v>465</v>
      </c>
      <c r="D227" s="120" t="s">
        <v>1754</v>
      </c>
      <c r="E227" s="120" t="s">
        <v>374</v>
      </c>
      <c r="F227" s="120" t="s">
        <v>1155</v>
      </c>
      <c r="G227" s="124">
        <v>0</v>
      </c>
      <c r="H227" s="124">
        <v>0</v>
      </c>
      <c r="I227" s="149">
        <v>46296</v>
      </c>
      <c r="J227" s="121">
        <v>401768</v>
      </c>
      <c r="K227" s="156"/>
    </row>
    <row r="228" spans="1:11" s="112" customFormat="1" ht="30" customHeight="1" outlineLevel="1" x14ac:dyDescent="0.2">
      <c r="A228" s="117" t="s">
        <v>1159</v>
      </c>
      <c r="B228" s="118" t="s">
        <v>70</v>
      </c>
      <c r="C228" s="119" t="s">
        <v>466</v>
      </c>
      <c r="D228" s="120" t="s">
        <v>1755</v>
      </c>
      <c r="E228" s="120" t="s">
        <v>374</v>
      </c>
      <c r="F228" s="120" t="s">
        <v>1155</v>
      </c>
      <c r="G228" s="124">
        <v>0</v>
      </c>
      <c r="H228" s="124">
        <v>0</v>
      </c>
      <c r="I228" s="149">
        <v>46296</v>
      </c>
      <c r="J228" s="121">
        <v>401768</v>
      </c>
      <c r="K228" s="156"/>
    </row>
    <row r="229" spans="1:11" s="112" customFormat="1" ht="30" customHeight="1" outlineLevel="1" x14ac:dyDescent="0.2">
      <c r="A229" s="117" t="s">
        <v>1159</v>
      </c>
      <c r="B229" s="118" t="s">
        <v>70</v>
      </c>
      <c r="C229" s="119" t="s">
        <v>1049</v>
      </c>
      <c r="D229" s="120" t="s">
        <v>1756</v>
      </c>
      <c r="E229" s="120" t="s">
        <v>374</v>
      </c>
      <c r="F229" s="120" t="s">
        <v>1155</v>
      </c>
      <c r="G229" s="124">
        <v>0</v>
      </c>
      <c r="H229" s="124">
        <v>0</v>
      </c>
      <c r="I229" s="149">
        <v>46296</v>
      </c>
      <c r="J229" s="121">
        <v>401768</v>
      </c>
      <c r="K229" s="156"/>
    </row>
    <row r="230" spans="1:11" s="112" customFormat="1" ht="30" customHeight="1" outlineLevel="1" x14ac:dyDescent="0.2">
      <c r="A230" s="117" t="s">
        <v>1159</v>
      </c>
      <c r="B230" s="118" t="s">
        <v>70</v>
      </c>
      <c r="C230" s="119" t="s">
        <v>1173</v>
      </c>
      <c r="D230" s="120" t="s">
        <v>1757</v>
      </c>
      <c r="E230" s="120" t="s">
        <v>374</v>
      </c>
      <c r="F230" s="120" t="s">
        <v>1155</v>
      </c>
      <c r="G230" s="124">
        <v>0</v>
      </c>
      <c r="H230" s="124">
        <v>0</v>
      </c>
      <c r="I230" s="149">
        <v>46296</v>
      </c>
      <c r="J230" s="121">
        <v>401768</v>
      </c>
      <c r="K230" s="156"/>
    </row>
    <row r="231" spans="1:11" s="112" customFormat="1" ht="30" customHeight="1" outlineLevel="1" x14ac:dyDescent="0.2">
      <c r="A231" s="117" t="s">
        <v>1159</v>
      </c>
      <c r="B231" s="118" t="s">
        <v>70</v>
      </c>
      <c r="C231" s="119" t="s">
        <v>449</v>
      </c>
      <c r="D231" s="120" t="s">
        <v>1758</v>
      </c>
      <c r="E231" s="120" t="s">
        <v>374</v>
      </c>
      <c r="F231" s="120" t="s">
        <v>1155</v>
      </c>
      <c r="G231" s="124">
        <v>0</v>
      </c>
      <c r="H231" s="124">
        <v>0</v>
      </c>
      <c r="I231" s="149">
        <v>46296</v>
      </c>
      <c r="J231" s="121">
        <v>401768</v>
      </c>
      <c r="K231" s="156"/>
    </row>
    <row r="232" spans="1:11" s="112" customFormat="1" ht="30" customHeight="1" outlineLevel="1" x14ac:dyDescent="0.2">
      <c r="A232" s="117" t="s">
        <v>1159</v>
      </c>
      <c r="B232" s="118" t="s">
        <v>70</v>
      </c>
      <c r="C232" s="119" t="s">
        <v>450</v>
      </c>
      <c r="D232" s="120" t="s">
        <v>1759</v>
      </c>
      <c r="E232" s="120" t="s">
        <v>374</v>
      </c>
      <c r="F232" s="120" t="s">
        <v>1155</v>
      </c>
      <c r="G232" s="124">
        <v>0</v>
      </c>
      <c r="H232" s="124">
        <v>0</v>
      </c>
      <c r="I232" s="149">
        <v>46296</v>
      </c>
      <c r="J232" s="121">
        <v>401768</v>
      </c>
      <c r="K232" s="156"/>
    </row>
    <row r="233" spans="1:11" s="112" customFormat="1" ht="30" customHeight="1" outlineLevel="1" x14ac:dyDescent="0.2">
      <c r="A233" s="117" t="s">
        <v>1159</v>
      </c>
      <c r="B233" s="118" t="s">
        <v>70</v>
      </c>
      <c r="C233" s="119" t="s">
        <v>451</v>
      </c>
      <c r="D233" s="120" t="s">
        <v>1760</v>
      </c>
      <c r="E233" s="120" t="s">
        <v>374</v>
      </c>
      <c r="F233" s="120" t="s">
        <v>1155</v>
      </c>
      <c r="G233" s="124">
        <v>0</v>
      </c>
      <c r="H233" s="124">
        <v>0</v>
      </c>
      <c r="I233" s="149">
        <v>46296</v>
      </c>
      <c r="J233" s="121">
        <v>401768</v>
      </c>
      <c r="K233" s="156"/>
    </row>
    <row r="234" spans="1:11" s="112" customFormat="1" ht="30" customHeight="1" outlineLevel="1" x14ac:dyDescent="0.2">
      <c r="A234" s="117" t="s">
        <v>1159</v>
      </c>
      <c r="B234" s="118" t="s">
        <v>70</v>
      </c>
      <c r="C234" s="119" t="s">
        <v>452</v>
      </c>
      <c r="D234" s="120" t="s">
        <v>1761</v>
      </c>
      <c r="E234" s="120" t="s">
        <v>374</v>
      </c>
      <c r="F234" s="120" t="s">
        <v>1155</v>
      </c>
      <c r="G234" s="124">
        <v>0</v>
      </c>
      <c r="H234" s="124">
        <v>0</v>
      </c>
      <c r="I234" s="149">
        <v>46296</v>
      </c>
      <c r="J234" s="121">
        <v>401768</v>
      </c>
      <c r="K234" s="156"/>
    </row>
    <row r="235" spans="1:11" s="112" customFormat="1" ht="30" customHeight="1" outlineLevel="1" x14ac:dyDescent="0.2">
      <c r="A235" s="117" t="s">
        <v>1159</v>
      </c>
      <c r="B235" s="118" t="s">
        <v>70</v>
      </c>
      <c r="C235" s="119" t="s">
        <v>453</v>
      </c>
      <c r="D235" s="120" t="s">
        <v>1762</v>
      </c>
      <c r="E235" s="120" t="s">
        <v>374</v>
      </c>
      <c r="F235" s="120" t="s">
        <v>1155</v>
      </c>
      <c r="G235" s="124">
        <v>0</v>
      </c>
      <c r="H235" s="124">
        <v>0</v>
      </c>
      <c r="I235" s="149">
        <v>46296</v>
      </c>
      <c r="J235" s="121">
        <v>401768</v>
      </c>
      <c r="K235" s="156"/>
    </row>
    <row r="236" spans="1:11" s="112" customFormat="1" ht="30" customHeight="1" outlineLevel="1" x14ac:dyDescent="0.2">
      <c r="A236" s="117" t="s">
        <v>1159</v>
      </c>
      <c r="B236" s="118" t="s">
        <v>70</v>
      </c>
      <c r="C236" s="118" t="s">
        <v>454</v>
      </c>
      <c r="D236" s="120" t="s">
        <v>1763</v>
      </c>
      <c r="E236" s="120" t="s">
        <v>374</v>
      </c>
      <c r="F236" s="120" t="s">
        <v>1155</v>
      </c>
      <c r="G236" s="124">
        <v>0</v>
      </c>
      <c r="H236" s="124">
        <v>0</v>
      </c>
      <c r="I236" s="149">
        <v>46296</v>
      </c>
      <c r="J236" s="121">
        <v>47391</v>
      </c>
      <c r="K236" s="156"/>
    </row>
    <row r="237" spans="1:11" s="112" customFormat="1" ht="30" customHeight="1" outlineLevel="1" x14ac:dyDescent="0.2">
      <c r="A237" s="117" t="s">
        <v>1159</v>
      </c>
      <c r="B237" s="118" t="s">
        <v>70</v>
      </c>
      <c r="C237" s="119" t="s">
        <v>455</v>
      </c>
      <c r="D237" s="120" t="s">
        <v>1764</v>
      </c>
      <c r="E237" s="120" t="s">
        <v>374</v>
      </c>
      <c r="F237" s="120" t="s">
        <v>1155</v>
      </c>
      <c r="G237" s="124">
        <v>0</v>
      </c>
      <c r="H237" s="124">
        <v>0</v>
      </c>
      <c r="I237" s="149">
        <v>46296</v>
      </c>
      <c r="J237" s="121">
        <v>401768</v>
      </c>
      <c r="K237" s="156"/>
    </row>
    <row r="238" spans="1:11" s="112" customFormat="1" ht="30" customHeight="1" outlineLevel="1" x14ac:dyDescent="0.2">
      <c r="A238" s="117" t="s">
        <v>1159</v>
      </c>
      <c r="B238" s="118" t="s">
        <v>70</v>
      </c>
      <c r="C238" s="119" t="s">
        <v>456</v>
      </c>
      <c r="D238" s="120" t="s">
        <v>1765</v>
      </c>
      <c r="E238" s="120" t="s">
        <v>374</v>
      </c>
      <c r="F238" s="120" t="s">
        <v>1155</v>
      </c>
      <c r="G238" s="124">
        <v>0</v>
      </c>
      <c r="H238" s="124">
        <v>0</v>
      </c>
      <c r="I238" s="149">
        <v>46296</v>
      </c>
      <c r="J238" s="121">
        <v>401768</v>
      </c>
      <c r="K238" s="156"/>
    </row>
    <row r="239" spans="1:11" s="112" customFormat="1" ht="30" customHeight="1" outlineLevel="1" x14ac:dyDescent="0.2">
      <c r="A239" s="117" t="s">
        <v>1159</v>
      </c>
      <c r="B239" s="118" t="s">
        <v>70</v>
      </c>
      <c r="C239" s="119" t="s">
        <v>457</v>
      </c>
      <c r="D239" s="120" t="s">
        <v>1766</v>
      </c>
      <c r="E239" s="120" t="s">
        <v>374</v>
      </c>
      <c r="F239" s="120" t="s">
        <v>1155</v>
      </c>
      <c r="G239" s="124">
        <v>0</v>
      </c>
      <c r="H239" s="124">
        <v>0</v>
      </c>
      <c r="I239" s="149">
        <v>46296</v>
      </c>
      <c r="J239" s="121">
        <v>401768</v>
      </c>
      <c r="K239" s="156"/>
    </row>
    <row r="240" spans="1:11" s="112" customFormat="1" ht="30" customHeight="1" outlineLevel="1" x14ac:dyDescent="0.2">
      <c r="A240" s="117" t="s">
        <v>1159</v>
      </c>
      <c r="B240" s="118" t="s">
        <v>70</v>
      </c>
      <c r="C240" s="118" t="s">
        <v>458</v>
      </c>
      <c r="D240" s="120" t="s">
        <v>1767</v>
      </c>
      <c r="E240" s="120" t="s">
        <v>374</v>
      </c>
      <c r="F240" s="120" t="s">
        <v>1155</v>
      </c>
      <c r="G240" s="124">
        <v>0</v>
      </c>
      <c r="H240" s="124">
        <v>0</v>
      </c>
      <c r="I240" s="149">
        <v>46296</v>
      </c>
      <c r="J240" s="121">
        <v>47391</v>
      </c>
      <c r="K240" s="156"/>
    </row>
    <row r="241" spans="1:11" s="112" customFormat="1" ht="30" customHeight="1" outlineLevel="1" x14ac:dyDescent="0.2">
      <c r="A241" s="117" t="s">
        <v>1159</v>
      </c>
      <c r="B241" s="118" t="s">
        <v>70</v>
      </c>
      <c r="C241" s="119" t="s">
        <v>459</v>
      </c>
      <c r="D241" s="120" t="s">
        <v>1768</v>
      </c>
      <c r="E241" s="120" t="s">
        <v>374</v>
      </c>
      <c r="F241" s="120" t="s">
        <v>1155</v>
      </c>
      <c r="G241" s="124">
        <v>0</v>
      </c>
      <c r="H241" s="124">
        <v>0</v>
      </c>
      <c r="I241" s="149">
        <v>46296</v>
      </c>
      <c r="J241" s="121">
        <v>401768</v>
      </c>
      <c r="K241" s="156"/>
    </row>
    <row r="242" spans="1:11" s="112" customFormat="1" ht="30" customHeight="1" outlineLevel="1" x14ac:dyDescent="0.2">
      <c r="A242" s="117" t="s">
        <v>1159</v>
      </c>
      <c r="B242" s="118" t="s">
        <v>70</v>
      </c>
      <c r="C242" s="119" t="s">
        <v>460</v>
      </c>
      <c r="D242" s="120" t="s">
        <v>1769</v>
      </c>
      <c r="E242" s="120" t="s">
        <v>374</v>
      </c>
      <c r="F242" s="120" t="s">
        <v>1155</v>
      </c>
      <c r="G242" s="124">
        <v>0</v>
      </c>
      <c r="H242" s="124">
        <v>0</v>
      </c>
      <c r="I242" s="149">
        <v>46296</v>
      </c>
      <c r="J242" s="121">
        <v>401768</v>
      </c>
      <c r="K242" s="156"/>
    </row>
    <row r="243" spans="1:11" s="112" customFormat="1" ht="30" customHeight="1" outlineLevel="1" x14ac:dyDescent="0.2">
      <c r="A243" s="117" t="s">
        <v>1159</v>
      </c>
      <c r="B243" s="118" t="s">
        <v>70</v>
      </c>
      <c r="C243" s="119" t="s">
        <v>461</v>
      </c>
      <c r="D243" s="120" t="s">
        <v>1770</v>
      </c>
      <c r="E243" s="120" t="s">
        <v>374</v>
      </c>
      <c r="F243" s="120" t="s">
        <v>1155</v>
      </c>
      <c r="G243" s="124">
        <v>0</v>
      </c>
      <c r="H243" s="124">
        <v>0</v>
      </c>
      <c r="I243" s="149">
        <v>46296</v>
      </c>
      <c r="J243" s="121">
        <v>401768</v>
      </c>
      <c r="K243" s="156"/>
    </row>
    <row r="244" spans="1:11" s="112" customFormat="1" ht="30" customHeight="1" outlineLevel="1" x14ac:dyDescent="0.2">
      <c r="A244" s="117" t="s">
        <v>1159</v>
      </c>
      <c r="B244" s="118" t="s">
        <v>70</v>
      </c>
      <c r="C244" s="119" t="s">
        <v>1170</v>
      </c>
      <c r="D244" s="120" t="s">
        <v>1771</v>
      </c>
      <c r="E244" s="120" t="s">
        <v>374</v>
      </c>
      <c r="F244" s="120" t="s">
        <v>1155</v>
      </c>
      <c r="G244" s="124">
        <v>0</v>
      </c>
      <c r="H244" s="124">
        <v>0</v>
      </c>
      <c r="I244" s="149">
        <v>46296</v>
      </c>
      <c r="J244" s="121">
        <v>401768</v>
      </c>
      <c r="K244" s="156"/>
    </row>
    <row r="245" spans="1:11" s="112" customFormat="1" ht="30" customHeight="1" outlineLevel="1" x14ac:dyDescent="0.2">
      <c r="A245" s="117" t="s">
        <v>1159</v>
      </c>
      <c r="B245" s="118" t="s">
        <v>70</v>
      </c>
      <c r="C245" s="119" t="s">
        <v>1240</v>
      </c>
      <c r="D245" s="120" t="s">
        <v>1772</v>
      </c>
      <c r="E245" s="120" t="s">
        <v>374</v>
      </c>
      <c r="F245" s="120" t="s">
        <v>1155</v>
      </c>
      <c r="G245" s="124">
        <v>0</v>
      </c>
      <c r="H245" s="124">
        <v>0</v>
      </c>
      <c r="I245" s="149">
        <v>46296</v>
      </c>
      <c r="J245" s="121">
        <v>401768</v>
      </c>
      <c r="K245" s="156"/>
    </row>
    <row r="246" spans="1:11" s="112" customFormat="1" ht="30" customHeight="1" outlineLevel="1" x14ac:dyDescent="0.2">
      <c r="A246" s="117" t="s">
        <v>1159</v>
      </c>
      <c r="B246" s="118" t="s">
        <v>70</v>
      </c>
      <c r="C246" s="118" t="s">
        <v>1602</v>
      </c>
      <c r="D246" s="120" t="s">
        <v>1773</v>
      </c>
      <c r="E246" s="120" t="s">
        <v>374</v>
      </c>
      <c r="F246" s="120" t="s">
        <v>1155</v>
      </c>
      <c r="G246" s="124">
        <v>0</v>
      </c>
      <c r="H246" s="124">
        <v>0</v>
      </c>
      <c r="I246" s="149">
        <v>46296</v>
      </c>
      <c r="J246" s="121">
        <v>401768</v>
      </c>
      <c r="K246" s="156"/>
    </row>
    <row r="247" spans="1:11" s="112" customFormat="1" ht="30" customHeight="1" outlineLevel="1" x14ac:dyDescent="0.2">
      <c r="A247" s="117" t="s">
        <v>1159</v>
      </c>
      <c r="B247" s="118" t="s">
        <v>70</v>
      </c>
      <c r="C247" s="119" t="s">
        <v>467</v>
      </c>
      <c r="D247" s="127" t="s">
        <v>1774</v>
      </c>
      <c r="E247" s="120" t="s">
        <v>374</v>
      </c>
      <c r="F247" s="120" t="s">
        <v>1155</v>
      </c>
      <c r="G247" s="124">
        <v>0</v>
      </c>
      <c r="H247" s="124">
        <v>0</v>
      </c>
      <c r="I247" s="149">
        <v>46296</v>
      </c>
      <c r="J247" s="121">
        <v>401768</v>
      </c>
      <c r="K247" s="156"/>
    </row>
    <row r="248" spans="1:11" s="112" customFormat="1" ht="30" customHeight="1" outlineLevel="1" x14ac:dyDescent="0.2">
      <c r="A248" s="117" t="s">
        <v>1159</v>
      </c>
      <c r="B248" s="118" t="s">
        <v>70</v>
      </c>
      <c r="C248" s="119" t="s">
        <v>468</v>
      </c>
      <c r="D248" s="127" t="s">
        <v>1775</v>
      </c>
      <c r="E248" s="120" t="s">
        <v>374</v>
      </c>
      <c r="F248" s="120" t="s">
        <v>1155</v>
      </c>
      <c r="G248" s="124">
        <v>0</v>
      </c>
      <c r="H248" s="124">
        <v>0</v>
      </c>
      <c r="I248" s="149">
        <v>46296</v>
      </c>
      <c r="J248" s="121">
        <v>401768</v>
      </c>
      <c r="K248" s="156"/>
    </row>
    <row r="249" spans="1:11" s="112" customFormat="1" ht="30" customHeight="1" outlineLevel="1" x14ac:dyDescent="0.2">
      <c r="A249" s="117" t="s">
        <v>1159</v>
      </c>
      <c r="B249" s="118" t="s">
        <v>70</v>
      </c>
      <c r="C249" s="119" t="s">
        <v>469</v>
      </c>
      <c r="D249" s="127" t="s">
        <v>1776</v>
      </c>
      <c r="E249" s="120" t="s">
        <v>374</v>
      </c>
      <c r="F249" s="120" t="s">
        <v>1155</v>
      </c>
      <c r="G249" s="124">
        <v>0</v>
      </c>
      <c r="H249" s="124">
        <v>0</v>
      </c>
      <c r="I249" s="149">
        <v>46296</v>
      </c>
      <c r="J249" s="121">
        <v>401768</v>
      </c>
      <c r="K249" s="156"/>
    </row>
    <row r="250" spans="1:11" s="112" customFormat="1" ht="30" customHeight="1" outlineLevel="1" x14ac:dyDescent="0.2">
      <c r="A250" s="117" t="s">
        <v>1159</v>
      </c>
      <c r="B250" s="118" t="s">
        <v>70</v>
      </c>
      <c r="C250" s="119" t="s">
        <v>470</v>
      </c>
      <c r="D250" s="127" t="s">
        <v>1777</v>
      </c>
      <c r="E250" s="120" t="s">
        <v>374</v>
      </c>
      <c r="F250" s="120" t="s">
        <v>1155</v>
      </c>
      <c r="G250" s="124">
        <v>0</v>
      </c>
      <c r="H250" s="124">
        <v>0</v>
      </c>
      <c r="I250" s="149">
        <v>46296</v>
      </c>
      <c r="J250" s="121">
        <v>47026</v>
      </c>
      <c r="K250" s="156"/>
    </row>
    <row r="251" spans="1:11" s="112" customFormat="1" ht="30" customHeight="1" outlineLevel="1" x14ac:dyDescent="0.2">
      <c r="A251" s="117" t="s">
        <v>1159</v>
      </c>
      <c r="B251" s="118" t="s">
        <v>70</v>
      </c>
      <c r="C251" s="119" t="s">
        <v>471</v>
      </c>
      <c r="D251" s="127" t="s">
        <v>1778</v>
      </c>
      <c r="E251" s="120" t="s">
        <v>374</v>
      </c>
      <c r="F251" s="120" t="s">
        <v>1155</v>
      </c>
      <c r="G251" s="124">
        <v>0</v>
      </c>
      <c r="H251" s="124">
        <v>0</v>
      </c>
      <c r="I251" s="149">
        <v>46296</v>
      </c>
      <c r="J251" s="121">
        <v>401768</v>
      </c>
      <c r="K251" s="156"/>
    </row>
    <row r="252" spans="1:11" s="112" customFormat="1" ht="30" customHeight="1" outlineLevel="1" x14ac:dyDescent="0.2">
      <c r="A252" s="117" t="s">
        <v>1159</v>
      </c>
      <c r="B252" s="118" t="s">
        <v>70</v>
      </c>
      <c r="C252" s="119" t="s">
        <v>472</v>
      </c>
      <c r="D252" s="127" t="s">
        <v>1779</v>
      </c>
      <c r="E252" s="120" t="s">
        <v>374</v>
      </c>
      <c r="F252" s="120" t="s">
        <v>1155</v>
      </c>
      <c r="G252" s="124">
        <v>0</v>
      </c>
      <c r="H252" s="124">
        <v>0</v>
      </c>
      <c r="I252" s="149">
        <v>46296</v>
      </c>
      <c r="J252" s="121">
        <v>47026</v>
      </c>
      <c r="K252" s="156"/>
    </row>
    <row r="253" spans="1:11" s="112" customFormat="1" ht="30" customHeight="1" outlineLevel="1" x14ac:dyDescent="0.2">
      <c r="A253" s="117" t="s">
        <v>1159</v>
      </c>
      <c r="B253" s="118" t="s">
        <v>70</v>
      </c>
      <c r="C253" s="119" t="s">
        <v>473</v>
      </c>
      <c r="D253" s="127" t="s">
        <v>1780</v>
      </c>
      <c r="E253" s="120" t="s">
        <v>374</v>
      </c>
      <c r="F253" s="120" t="s">
        <v>1155</v>
      </c>
      <c r="G253" s="124">
        <v>0</v>
      </c>
      <c r="H253" s="124">
        <v>0</v>
      </c>
      <c r="I253" s="149">
        <v>46296</v>
      </c>
      <c r="J253" s="121">
        <v>47026</v>
      </c>
      <c r="K253" s="156"/>
    </row>
    <row r="254" spans="1:11" s="112" customFormat="1" ht="30" customHeight="1" outlineLevel="1" x14ac:dyDescent="0.2">
      <c r="A254" s="117" t="s">
        <v>1159</v>
      </c>
      <c r="B254" s="118" t="s">
        <v>70</v>
      </c>
      <c r="C254" s="119" t="s">
        <v>474</v>
      </c>
      <c r="D254" s="127" t="s">
        <v>1781</v>
      </c>
      <c r="E254" s="120" t="s">
        <v>374</v>
      </c>
      <c r="F254" s="120" t="s">
        <v>1155</v>
      </c>
      <c r="G254" s="124">
        <v>0</v>
      </c>
      <c r="H254" s="124">
        <v>0</v>
      </c>
      <c r="I254" s="149">
        <v>46296</v>
      </c>
      <c r="J254" s="121">
        <v>47026</v>
      </c>
      <c r="K254" s="156"/>
    </row>
    <row r="255" spans="1:11" s="112" customFormat="1" ht="30" customHeight="1" outlineLevel="1" x14ac:dyDescent="0.2">
      <c r="A255" s="117" t="s">
        <v>1159</v>
      </c>
      <c r="B255" s="118" t="s">
        <v>70</v>
      </c>
      <c r="C255" s="119" t="s">
        <v>991</v>
      </c>
      <c r="D255" s="120" t="s">
        <v>1782</v>
      </c>
      <c r="E255" s="120" t="s">
        <v>374</v>
      </c>
      <c r="F255" s="120" t="s">
        <v>1155</v>
      </c>
      <c r="G255" s="124">
        <v>0</v>
      </c>
      <c r="H255" s="124">
        <v>0</v>
      </c>
      <c r="I255" s="149">
        <v>46296</v>
      </c>
      <c r="J255" s="121">
        <v>401768</v>
      </c>
      <c r="K255" s="156"/>
    </row>
    <row r="256" spans="1:11" s="112" customFormat="1" ht="30" customHeight="1" outlineLevel="1" x14ac:dyDescent="0.2">
      <c r="A256" s="117" t="s">
        <v>1159</v>
      </c>
      <c r="B256" s="118" t="s">
        <v>70</v>
      </c>
      <c r="C256" s="119" t="s">
        <v>992</v>
      </c>
      <c r="D256" s="120" t="s">
        <v>1783</v>
      </c>
      <c r="E256" s="120" t="s">
        <v>374</v>
      </c>
      <c r="F256" s="120" t="s">
        <v>1155</v>
      </c>
      <c r="G256" s="124">
        <v>0</v>
      </c>
      <c r="H256" s="124">
        <v>0</v>
      </c>
      <c r="I256" s="149">
        <v>46296</v>
      </c>
      <c r="J256" s="121">
        <v>401768</v>
      </c>
      <c r="K256" s="156"/>
    </row>
    <row r="257" spans="1:11" s="112" customFormat="1" ht="30" customHeight="1" outlineLevel="1" x14ac:dyDescent="0.2">
      <c r="A257" s="117" t="s">
        <v>1159</v>
      </c>
      <c r="B257" s="118" t="s">
        <v>70</v>
      </c>
      <c r="C257" s="119" t="s">
        <v>835</v>
      </c>
      <c r="D257" s="120" t="s">
        <v>1784</v>
      </c>
      <c r="E257" s="120" t="s">
        <v>374</v>
      </c>
      <c r="F257" s="120" t="s">
        <v>1155</v>
      </c>
      <c r="G257" s="124">
        <v>0</v>
      </c>
      <c r="H257" s="124">
        <v>0</v>
      </c>
      <c r="I257" s="149">
        <v>46296</v>
      </c>
      <c r="J257" s="121">
        <v>401768</v>
      </c>
      <c r="K257" s="156"/>
    </row>
    <row r="258" spans="1:11" s="112" customFormat="1" ht="30" customHeight="1" outlineLevel="1" x14ac:dyDescent="0.2">
      <c r="A258" s="117" t="s">
        <v>1159</v>
      </c>
      <c r="B258" s="118" t="s">
        <v>70</v>
      </c>
      <c r="C258" s="119" t="s">
        <v>836</v>
      </c>
      <c r="D258" s="120" t="s">
        <v>1785</v>
      </c>
      <c r="E258" s="120" t="s">
        <v>374</v>
      </c>
      <c r="F258" s="120" t="s">
        <v>1155</v>
      </c>
      <c r="G258" s="124">
        <v>0</v>
      </c>
      <c r="H258" s="124">
        <v>0</v>
      </c>
      <c r="I258" s="149">
        <v>46296</v>
      </c>
      <c r="J258" s="121">
        <v>401768</v>
      </c>
      <c r="K258" s="156"/>
    </row>
    <row r="259" spans="1:11" s="112" customFormat="1" ht="30" customHeight="1" outlineLevel="1" x14ac:dyDescent="0.2">
      <c r="A259" s="117" t="s">
        <v>1159</v>
      </c>
      <c r="B259" s="118" t="s">
        <v>70</v>
      </c>
      <c r="C259" s="119" t="s">
        <v>837</v>
      </c>
      <c r="D259" s="120" t="s">
        <v>1786</v>
      </c>
      <c r="E259" s="120" t="s">
        <v>374</v>
      </c>
      <c r="F259" s="120" t="s">
        <v>1155</v>
      </c>
      <c r="G259" s="124">
        <v>0</v>
      </c>
      <c r="H259" s="124">
        <v>0</v>
      </c>
      <c r="I259" s="149">
        <v>46296</v>
      </c>
      <c r="J259" s="121">
        <v>401768</v>
      </c>
      <c r="K259" s="156"/>
    </row>
    <row r="260" spans="1:11" s="112" customFormat="1" ht="30" customHeight="1" outlineLevel="1" x14ac:dyDescent="0.2">
      <c r="A260" s="117" t="s">
        <v>1159</v>
      </c>
      <c r="B260" s="118" t="s">
        <v>70</v>
      </c>
      <c r="C260" s="119" t="s">
        <v>838</v>
      </c>
      <c r="D260" s="120" t="s">
        <v>1787</v>
      </c>
      <c r="E260" s="120" t="s">
        <v>374</v>
      </c>
      <c r="F260" s="120" t="s">
        <v>1155</v>
      </c>
      <c r="G260" s="124">
        <v>0</v>
      </c>
      <c r="H260" s="124">
        <v>0</v>
      </c>
      <c r="I260" s="149">
        <v>46296</v>
      </c>
      <c r="J260" s="121">
        <v>401768</v>
      </c>
      <c r="K260" s="156"/>
    </row>
    <row r="261" spans="1:11" s="112" customFormat="1" ht="30" customHeight="1" outlineLevel="1" x14ac:dyDescent="0.2">
      <c r="A261" s="117" t="s">
        <v>1159</v>
      </c>
      <c r="B261" s="118" t="s">
        <v>70</v>
      </c>
      <c r="C261" s="119" t="s">
        <v>839</v>
      </c>
      <c r="D261" s="120" t="s">
        <v>1788</v>
      </c>
      <c r="E261" s="120" t="s">
        <v>374</v>
      </c>
      <c r="F261" s="120" t="s">
        <v>1155</v>
      </c>
      <c r="G261" s="124">
        <v>0</v>
      </c>
      <c r="H261" s="124">
        <v>0</v>
      </c>
      <c r="I261" s="149">
        <v>46296</v>
      </c>
      <c r="J261" s="121">
        <v>401768</v>
      </c>
      <c r="K261" s="156"/>
    </row>
    <row r="262" spans="1:11" s="112" customFormat="1" ht="30" customHeight="1" outlineLevel="1" x14ac:dyDescent="0.2">
      <c r="A262" s="117" t="s">
        <v>1159</v>
      </c>
      <c r="B262" s="118" t="s">
        <v>70</v>
      </c>
      <c r="C262" s="119" t="s">
        <v>840</v>
      </c>
      <c r="D262" s="120" t="s">
        <v>1789</v>
      </c>
      <c r="E262" s="120" t="s">
        <v>374</v>
      </c>
      <c r="F262" s="120" t="s">
        <v>1155</v>
      </c>
      <c r="G262" s="124">
        <v>0</v>
      </c>
      <c r="H262" s="124">
        <v>0</v>
      </c>
      <c r="I262" s="149">
        <v>46296</v>
      </c>
      <c r="J262" s="121">
        <v>401768</v>
      </c>
      <c r="K262" s="156"/>
    </row>
    <row r="263" spans="1:11" s="112" customFormat="1" ht="30" customHeight="1" outlineLevel="1" x14ac:dyDescent="0.2">
      <c r="A263" s="117" t="s">
        <v>1159</v>
      </c>
      <c r="B263" s="118" t="s">
        <v>70</v>
      </c>
      <c r="C263" s="119" t="s">
        <v>841</v>
      </c>
      <c r="D263" s="120" t="s">
        <v>1790</v>
      </c>
      <c r="E263" s="120" t="s">
        <v>374</v>
      </c>
      <c r="F263" s="120" t="s">
        <v>1155</v>
      </c>
      <c r="G263" s="124">
        <v>0</v>
      </c>
      <c r="H263" s="124">
        <v>0</v>
      </c>
      <c r="I263" s="149">
        <v>46296</v>
      </c>
      <c r="J263" s="121">
        <v>401768</v>
      </c>
      <c r="K263" s="156"/>
    </row>
    <row r="264" spans="1:11" s="112" customFormat="1" ht="30" customHeight="1" outlineLevel="1" x14ac:dyDescent="0.2">
      <c r="A264" s="117" t="s">
        <v>1159</v>
      </c>
      <c r="B264" s="118" t="s">
        <v>70</v>
      </c>
      <c r="C264" s="119" t="s">
        <v>842</v>
      </c>
      <c r="D264" s="120" t="s">
        <v>1791</v>
      </c>
      <c r="E264" s="120" t="s">
        <v>374</v>
      </c>
      <c r="F264" s="120" t="s">
        <v>1155</v>
      </c>
      <c r="G264" s="124">
        <v>0</v>
      </c>
      <c r="H264" s="124">
        <v>0</v>
      </c>
      <c r="I264" s="149">
        <v>46296</v>
      </c>
      <c r="J264" s="121">
        <v>401768</v>
      </c>
      <c r="K264" s="156"/>
    </row>
    <row r="265" spans="1:11" s="112" customFormat="1" ht="30" customHeight="1" outlineLevel="1" x14ac:dyDescent="0.2">
      <c r="A265" s="117" t="s">
        <v>1159</v>
      </c>
      <c r="B265" s="118" t="s">
        <v>70</v>
      </c>
      <c r="C265" s="119" t="s">
        <v>1171</v>
      </c>
      <c r="D265" s="120" t="s">
        <v>1792</v>
      </c>
      <c r="E265" s="120" t="s">
        <v>374</v>
      </c>
      <c r="F265" s="120" t="s">
        <v>1155</v>
      </c>
      <c r="G265" s="124">
        <v>0</v>
      </c>
      <c r="H265" s="124">
        <v>0</v>
      </c>
      <c r="I265" s="149">
        <v>46296</v>
      </c>
      <c r="J265" s="121">
        <v>401768</v>
      </c>
      <c r="K265" s="156"/>
    </row>
    <row r="266" spans="1:11" s="112" customFormat="1" ht="30" customHeight="1" outlineLevel="1" x14ac:dyDescent="0.2">
      <c r="A266" s="117" t="s">
        <v>1159</v>
      </c>
      <c r="B266" s="118" t="s">
        <v>70</v>
      </c>
      <c r="C266" s="119" t="s">
        <v>1225</v>
      </c>
      <c r="D266" s="120" t="s">
        <v>1793</v>
      </c>
      <c r="E266" s="120" t="s">
        <v>374</v>
      </c>
      <c r="F266" s="120" t="s">
        <v>1155</v>
      </c>
      <c r="G266" s="124">
        <v>0</v>
      </c>
      <c r="H266" s="124">
        <v>0</v>
      </c>
      <c r="I266" s="149">
        <v>46296</v>
      </c>
      <c r="J266" s="121">
        <v>401768</v>
      </c>
      <c r="K266" s="156"/>
    </row>
    <row r="267" spans="1:11" s="112" customFormat="1" ht="30" customHeight="1" outlineLevel="1" x14ac:dyDescent="0.2">
      <c r="A267" s="117" t="s">
        <v>1159</v>
      </c>
      <c r="B267" s="118" t="s">
        <v>70</v>
      </c>
      <c r="C267" s="119" t="s">
        <v>1226</v>
      </c>
      <c r="D267" s="120" t="s">
        <v>1794</v>
      </c>
      <c r="E267" s="120" t="s">
        <v>374</v>
      </c>
      <c r="F267" s="120" t="s">
        <v>1155</v>
      </c>
      <c r="G267" s="124">
        <v>0</v>
      </c>
      <c r="H267" s="124">
        <v>0</v>
      </c>
      <c r="I267" s="149">
        <v>46296</v>
      </c>
      <c r="J267" s="121">
        <v>401768</v>
      </c>
      <c r="K267" s="156"/>
    </row>
    <row r="268" spans="1:11" s="112" customFormat="1" ht="30" customHeight="1" outlineLevel="1" x14ac:dyDescent="0.2">
      <c r="A268" s="117" t="s">
        <v>1159</v>
      </c>
      <c r="B268" s="118" t="s">
        <v>70</v>
      </c>
      <c r="C268" s="119" t="s">
        <v>1505</v>
      </c>
      <c r="D268" s="120" t="s">
        <v>1795</v>
      </c>
      <c r="E268" s="120" t="s">
        <v>374</v>
      </c>
      <c r="F268" s="120" t="s">
        <v>1155</v>
      </c>
      <c r="G268" s="124">
        <v>0</v>
      </c>
      <c r="H268" s="124">
        <v>0</v>
      </c>
      <c r="I268" s="149">
        <v>46296</v>
      </c>
      <c r="J268" s="121">
        <v>401768</v>
      </c>
      <c r="K268" s="156"/>
    </row>
    <row r="269" spans="1:11" s="112" customFormat="1" ht="30" customHeight="1" outlineLevel="1" x14ac:dyDescent="0.2">
      <c r="A269" s="117" t="s">
        <v>1159</v>
      </c>
      <c r="B269" s="118" t="s">
        <v>70</v>
      </c>
      <c r="C269" s="118" t="s">
        <v>1606</v>
      </c>
      <c r="D269" s="120" t="s">
        <v>1796</v>
      </c>
      <c r="E269" s="120" t="s">
        <v>374</v>
      </c>
      <c r="F269" s="120" t="s">
        <v>1155</v>
      </c>
      <c r="G269" s="124">
        <v>0</v>
      </c>
      <c r="H269" s="124">
        <v>0</v>
      </c>
      <c r="I269" s="149">
        <v>46296</v>
      </c>
      <c r="J269" s="121">
        <v>401768</v>
      </c>
      <c r="K269" s="156"/>
    </row>
    <row r="270" spans="1:11" s="112" customFormat="1" ht="30" customHeight="1" outlineLevel="1" x14ac:dyDescent="0.2">
      <c r="A270" s="117" t="s">
        <v>1159</v>
      </c>
      <c r="B270" s="118" t="s">
        <v>70</v>
      </c>
      <c r="C270" s="119" t="s">
        <v>893</v>
      </c>
      <c r="D270" s="120" t="s">
        <v>1797</v>
      </c>
      <c r="E270" s="120" t="s">
        <v>374</v>
      </c>
      <c r="F270" s="120" t="s">
        <v>1155</v>
      </c>
      <c r="G270" s="124">
        <v>0</v>
      </c>
      <c r="H270" s="124">
        <v>0</v>
      </c>
      <c r="I270" s="149">
        <v>46296</v>
      </c>
      <c r="J270" s="121">
        <v>401768</v>
      </c>
      <c r="K270" s="156"/>
    </row>
    <row r="271" spans="1:11" s="112" customFormat="1" ht="30" customHeight="1" outlineLevel="1" x14ac:dyDescent="0.2">
      <c r="A271" s="117" t="s">
        <v>1159</v>
      </c>
      <c r="B271" s="118" t="s">
        <v>70</v>
      </c>
      <c r="C271" s="119" t="s">
        <v>894</v>
      </c>
      <c r="D271" s="120" t="s">
        <v>1798</v>
      </c>
      <c r="E271" s="120" t="s">
        <v>374</v>
      </c>
      <c r="F271" s="120" t="s">
        <v>1155</v>
      </c>
      <c r="G271" s="124">
        <v>0</v>
      </c>
      <c r="H271" s="124">
        <v>0</v>
      </c>
      <c r="I271" s="149">
        <v>46296</v>
      </c>
      <c r="J271" s="121">
        <v>401768</v>
      </c>
      <c r="K271" s="156"/>
    </row>
    <row r="272" spans="1:11" s="112" customFormat="1" ht="30" customHeight="1" outlineLevel="1" x14ac:dyDescent="0.2">
      <c r="A272" s="117" t="s">
        <v>1159</v>
      </c>
      <c r="B272" s="118" t="s">
        <v>70</v>
      </c>
      <c r="C272" s="119" t="s">
        <v>895</v>
      </c>
      <c r="D272" s="120" t="s">
        <v>1799</v>
      </c>
      <c r="E272" s="120" t="s">
        <v>374</v>
      </c>
      <c r="F272" s="120" t="s">
        <v>1155</v>
      </c>
      <c r="G272" s="124">
        <v>0</v>
      </c>
      <c r="H272" s="124">
        <v>0</v>
      </c>
      <c r="I272" s="149">
        <v>46296</v>
      </c>
      <c r="J272" s="121">
        <v>401768</v>
      </c>
      <c r="K272" s="156"/>
    </row>
    <row r="273" spans="1:11" s="112" customFormat="1" ht="30" customHeight="1" outlineLevel="1" x14ac:dyDescent="0.2">
      <c r="A273" s="117" t="s">
        <v>1159</v>
      </c>
      <c r="B273" s="118" t="s">
        <v>70</v>
      </c>
      <c r="C273" s="119" t="s">
        <v>905</v>
      </c>
      <c r="D273" s="120" t="s">
        <v>1800</v>
      </c>
      <c r="E273" s="120" t="s">
        <v>374</v>
      </c>
      <c r="F273" s="120" t="s">
        <v>1155</v>
      </c>
      <c r="G273" s="124">
        <v>0</v>
      </c>
      <c r="H273" s="124">
        <v>0</v>
      </c>
      <c r="I273" s="149">
        <v>46296</v>
      </c>
      <c r="J273" s="121">
        <v>401768</v>
      </c>
      <c r="K273" s="156"/>
    </row>
    <row r="274" spans="1:11" s="112" customFormat="1" ht="30" customHeight="1" outlineLevel="1" x14ac:dyDescent="0.2">
      <c r="A274" s="117" t="s">
        <v>1159</v>
      </c>
      <c r="B274" s="118" t="s">
        <v>70</v>
      </c>
      <c r="C274" s="119" t="s">
        <v>906</v>
      </c>
      <c r="D274" s="120" t="s">
        <v>1801</v>
      </c>
      <c r="E274" s="120" t="s">
        <v>374</v>
      </c>
      <c r="F274" s="120" t="s">
        <v>1155</v>
      </c>
      <c r="G274" s="124">
        <v>0</v>
      </c>
      <c r="H274" s="124">
        <v>0</v>
      </c>
      <c r="I274" s="149">
        <v>46296</v>
      </c>
      <c r="J274" s="121">
        <v>401768</v>
      </c>
      <c r="K274" s="156"/>
    </row>
    <row r="275" spans="1:11" s="112" customFormat="1" ht="30" customHeight="1" outlineLevel="1" x14ac:dyDescent="0.2">
      <c r="A275" s="117" t="s">
        <v>1159</v>
      </c>
      <c r="B275" s="118" t="s">
        <v>70</v>
      </c>
      <c r="C275" s="119" t="s">
        <v>907</v>
      </c>
      <c r="D275" s="120" t="s">
        <v>1802</v>
      </c>
      <c r="E275" s="120" t="s">
        <v>374</v>
      </c>
      <c r="F275" s="120" t="s">
        <v>1155</v>
      </c>
      <c r="G275" s="124">
        <v>0</v>
      </c>
      <c r="H275" s="124">
        <v>0</v>
      </c>
      <c r="I275" s="149">
        <v>46296</v>
      </c>
      <c r="J275" s="121">
        <v>401768</v>
      </c>
      <c r="K275" s="156"/>
    </row>
    <row r="276" spans="1:11" s="112" customFormat="1" ht="30" customHeight="1" outlineLevel="1" x14ac:dyDescent="0.2">
      <c r="A276" s="117" t="s">
        <v>1159</v>
      </c>
      <c r="B276" s="118" t="s">
        <v>70</v>
      </c>
      <c r="C276" s="119" t="s">
        <v>1172</v>
      </c>
      <c r="D276" s="120" t="s">
        <v>1803</v>
      </c>
      <c r="E276" s="120" t="s">
        <v>374</v>
      </c>
      <c r="F276" s="120" t="s">
        <v>1155</v>
      </c>
      <c r="G276" s="124">
        <v>0</v>
      </c>
      <c r="H276" s="124">
        <v>0</v>
      </c>
      <c r="I276" s="149">
        <v>46296</v>
      </c>
      <c r="J276" s="121">
        <v>401768</v>
      </c>
      <c r="K276" s="156"/>
    </row>
    <row r="277" spans="1:11" s="112" customFormat="1" ht="30" customHeight="1" outlineLevel="1" x14ac:dyDescent="0.2">
      <c r="A277" s="117" t="s">
        <v>1159</v>
      </c>
      <c r="B277" s="118" t="s">
        <v>70</v>
      </c>
      <c r="C277" s="119" t="s">
        <v>1542</v>
      </c>
      <c r="D277" s="120" t="s">
        <v>1804</v>
      </c>
      <c r="E277" s="120" t="s">
        <v>374</v>
      </c>
      <c r="F277" s="120" t="s">
        <v>1155</v>
      </c>
      <c r="G277" s="124">
        <v>0</v>
      </c>
      <c r="H277" s="124">
        <v>0</v>
      </c>
      <c r="I277" s="149">
        <v>46296</v>
      </c>
      <c r="J277" s="121">
        <v>401768</v>
      </c>
      <c r="K277" s="156"/>
    </row>
    <row r="278" spans="1:11" s="112" customFormat="1" ht="30" customHeight="1" outlineLevel="1" x14ac:dyDescent="0.2">
      <c r="A278" s="117" t="s">
        <v>1159</v>
      </c>
      <c r="B278" s="118" t="s">
        <v>70</v>
      </c>
      <c r="C278" s="119" t="s">
        <v>1174</v>
      </c>
      <c r="D278" s="120" t="s">
        <v>1805</v>
      </c>
      <c r="E278" s="120" t="s">
        <v>374</v>
      </c>
      <c r="F278" s="120" t="s">
        <v>1155</v>
      </c>
      <c r="G278" s="124">
        <v>0</v>
      </c>
      <c r="H278" s="124">
        <v>0</v>
      </c>
      <c r="I278" s="149">
        <v>46296</v>
      </c>
      <c r="J278" s="121">
        <v>401768</v>
      </c>
      <c r="K278" s="156"/>
    </row>
    <row r="279" spans="1:11" s="112" customFormat="1" ht="30" customHeight="1" outlineLevel="1" x14ac:dyDescent="0.2">
      <c r="A279" s="117" t="s">
        <v>1159</v>
      </c>
      <c r="B279" s="118" t="s">
        <v>70</v>
      </c>
      <c r="C279" s="119" t="s">
        <v>1175</v>
      </c>
      <c r="D279" s="120" t="s">
        <v>1806</v>
      </c>
      <c r="E279" s="120" t="s">
        <v>374</v>
      </c>
      <c r="F279" s="120" t="s">
        <v>1155</v>
      </c>
      <c r="G279" s="124">
        <v>0</v>
      </c>
      <c r="H279" s="124">
        <v>0</v>
      </c>
      <c r="I279" s="149">
        <v>46296</v>
      </c>
      <c r="J279" s="121">
        <v>401768</v>
      </c>
      <c r="K279" s="156"/>
    </row>
    <row r="280" spans="1:11" s="112" customFormat="1" ht="30" customHeight="1" outlineLevel="1" x14ac:dyDescent="0.2">
      <c r="A280" s="117" t="s">
        <v>1159</v>
      </c>
      <c r="B280" s="118" t="s">
        <v>70</v>
      </c>
      <c r="C280" s="119" t="s">
        <v>1228</v>
      </c>
      <c r="D280" s="120" t="s">
        <v>1807</v>
      </c>
      <c r="E280" s="120" t="s">
        <v>374</v>
      </c>
      <c r="F280" s="120" t="s">
        <v>1155</v>
      </c>
      <c r="G280" s="124">
        <v>0</v>
      </c>
      <c r="H280" s="124">
        <v>0</v>
      </c>
      <c r="I280" s="149">
        <v>46296</v>
      </c>
      <c r="J280" s="121">
        <v>401768</v>
      </c>
      <c r="K280" s="156"/>
    </row>
    <row r="281" spans="1:11" s="112" customFormat="1" ht="30" customHeight="1" outlineLevel="1" x14ac:dyDescent="0.2">
      <c r="A281" s="117" t="s">
        <v>1159</v>
      </c>
      <c r="B281" s="118" t="s">
        <v>70</v>
      </c>
      <c r="C281" s="119" t="s">
        <v>1229</v>
      </c>
      <c r="D281" s="120" t="s">
        <v>1808</v>
      </c>
      <c r="E281" s="120" t="s">
        <v>374</v>
      </c>
      <c r="F281" s="120" t="s">
        <v>1155</v>
      </c>
      <c r="G281" s="124">
        <v>0</v>
      </c>
      <c r="H281" s="124">
        <v>0</v>
      </c>
      <c r="I281" s="149">
        <v>46296</v>
      </c>
      <c r="J281" s="121">
        <v>401768</v>
      </c>
      <c r="K281" s="156"/>
    </row>
    <row r="282" spans="1:11" s="112" customFormat="1" ht="30" customHeight="1" outlineLevel="1" x14ac:dyDescent="0.2">
      <c r="A282" s="117" t="s">
        <v>1159</v>
      </c>
      <c r="B282" s="118" t="s">
        <v>70</v>
      </c>
      <c r="C282" s="119" t="s">
        <v>1230</v>
      </c>
      <c r="D282" s="120" t="s">
        <v>1809</v>
      </c>
      <c r="E282" s="120" t="s">
        <v>374</v>
      </c>
      <c r="F282" s="120" t="s">
        <v>1155</v>
      </c>
      <c r="G282" s="124">
        <v>0</v>
      </c>
      <c r="H282" s="124">
        <v>0</v>
      </c>
      <c r="I282" s="149">
        <v>46296</v>
      </c>
      <c r="J282" s="121">
        <v>401768</v>
      </c>
      <c r="K282" s="156"/>
    </row>
    <row r="283" spans="1:11" s="112" customFormat="1" ht="30" customHeight="1" outlineLevel="1" x14ac:dyDescent="0.2">
      <c r="A283" s="117" t="s">
        <v>1159</v>
      </c>
      <c r="B283" s="118" t="s">
        <v>70</v>
      </c>
      <c r="C283" s="119" t="s">
        <v>1231</v>
      </c>
      <c r="D283" s="120" t="s">
        <v>1810</v>
      </c>
      <c r="E283" s="120" t="s">
        <v>374</v>
      </c>
      <c r="F283" s="120" t="s">
        <v>1155</v>
      </c>
      <c r="G283" s="124">
        <v>0</v>
      </c>
      <c r="H283" s="124">
        <v>0</v>
      </c>
      <c r="I283" s="149">
        <v>46296</v>
      </c>
      <c r="J283" s="121">
        <v>401768</v>
      </c>
      <c r="K283" s="156"/>
    </row>
    <row r="284" spans="1:11" s="112" customFormat="1" ht="30" customHeight="1" outlineLevel="1" x14ac:dyDescent="0.2">
      <c r="A284" s="117" t="s">
        <v>1159</v>
      </c>
      <c r="B284" s="118" t="s">
        <v>70</v>
      </c>
      <c r="C284" s="119" t="s">
        <v>1415</v>
      </c>
      <c r="D284" s="120" t="s">
        <v>1811</v>
      </c>
      <c r="E284" s="120" t="s">
        <v>374</v>
      </c>
      <c r="F284" s="120" t="s">
        <v>1155</v>
      </c>
      <c r="G284" s="124">
        <v>0</v>
      </c>
      <c r="H284" s="124">
        <v>0</v>
      </c>
      <c r="I284" s="149">
        <v>46296</v>
      </c>
      <c r="J284" s="121">
        <v>401768</v>
      </c>
      <c r="K284" s="156"/>
    </row>
    <row r="285" spans="1:11" s="112" customFormat="1" ht="30" customHeight="1" outlineLevel="1" x14ac:dyDescent="0.2">
      <c r="A285" s="117" t="s">
        <v>1159</v>
      </c>
      <c r="B285" s="118" t="s">
        <v>70</v>
      </c>
      <c r="C285" s="119" t="s">
        <v>1416</v>
      </c>
      <c r="D285" s="120" t="s">
        <v>1812</v>
      </c>
      <c r="E285" s="120" t="s">
        <v>374</v>
      </c>
      <c r="F285" s="120" t="s">
        <v>1155</v>
      </c>
      <c r="G285" s="124">
        <v>0</v>
      </c>
      <c r="H285" s="124">
        <v>0</v>
      </c>
      <c r="I285" s="149">
        <v>46296</v>
      </c>
      <c r="J285" s="121">
        <v>401768</v>
      </c>
      <c r="K285" s="156"/>
    </row>
    <row r="286" spans="1:11" s="112" customFormat="1" ht="30" customHeight="1" outlineLevel="1" x14ac:dyDescent="0.2">
      <c r="A286" s="117" t="s">
        <v>1159</v>
      </c>
      <c r="B286" s="118" t="s">
        <v>70</v>
      </c>
      <c r="C286" s="119" t="s">
        <v>1417</v>
      </c>
      <c r="D286" s="120" t="s">
        <v>1813</v>
      </c>
      <c r="E286" s="120" t="s">
        <v>374</v>
      </c>
      <c r="F286" s="120" t="s">
        <v>1155</v>
      </c>
      <c r="G286" s="124">
        <v>0</v>
      </c>
      <c r="H286" s="124">
        <v>0</v>
      </c>
      <c r="I286" s="149">
        <v>46296</v>
      </c>
      <c r="J286" s="121">
        <v>401768</v>
      </c>
      <c r="K286" s="156"/>
    </row>
    <row r="287" spans="1:11" s="112" customFormat="1" ht="30" customHeight="1" outlineLevel="1" x14ac:dyDescent="0.2">
      <c r="A287" s="117" t="s">
        <v>1159</v>
      </c>
      <c r="B287" s="118" t="s">
        <v>70</v>
      </c>
      <c r="C287" s="119" t="s">
        <v>1418</v>
      </c>
      <c r="D287" s="120" t="s">
        <v>1814</v>
      </c>
      <c r="E287" s="120" t="s">
        <v>374</v>
      </c>
      <c r="F287" s="120" t="s">
        <v>1155</v>
      </c>
      <c r="G287" s="124">
        <v>0</v>
      </c>
      <c r="H287" s="124">
        <v>0</v>
      </c>
      <c r="I287" s="149">
        <v>46296</v>
      </c>
      <c r="J287" s="121">
        <v>401768</v>
      </c>
      <c r="K287" s="156"/>
    </row>
    <row r="288" spans="1:11" s="112" customFormat="1" ht="30" customHeight="1" outlineLevel="1" x14ac:dyDescent="0.2">
      <c r="A288" s="117" t="s">
        <v>1159</v>
      </c>
      <c r="B288" s="118" t="s">
        <v>70</v>
      </c>
      <c r="C288" s="119" t="s">
        <v>1433</v>
      </c>
      <c r="D288" s="120" t="s">
        <v>1815</v>
      </c>
      <c r="E288" s="120" t="s">
        <v>374</v>
      </c>
      <c r="F288" s="120" t="s">
        <v>1155</v>
      </c>
      <c r="G288" s="124">
        <v>0</v>
      </c>
      <c r="H288" s="124">
        <v>0</v>
      </c>
      <c r="I288" s="149">
        <v>46296</v>
      </c>
      <c r="J288" s="121">
        <v>401768</v>
      </c>
      <c r="K288" s="156"/>
    </row>
    <row r="289" spans="1:11" s="112" customFormat="1" ht="30" customHeight="1" outlineLevel="1" x14ac:dyDescent="0.2">
      <c r="A289" s="117" t="s">
        <v>1159</v>
      </c>
      <c r="B289" s="118" t="s">
        <v>70</v>
      </c>
      <c r="C289" s="119" t="s">
        <v>1481</v>
      </c>
      <c r="D289" s="120" t="s">
        <v>1816</v>
      </c>
      <c r="E289" s="120" t="s">
        <v>374</v>
      </c>
      <c r="F289" s="120" t="s">
        <v>1155</v>
      </c>
      <c r="G289" s="124">
        <v>0</v>
      </c>
      <c r="H289" s="124">
        <v>0</v>
      </c>
      <c r="I289" s="149">
        <v>46296</v>
      </c>
      <c r="J289" s="121">
        <v>401768</v>
      </c>
      <c r="K289" s="156"/>
    </row>
    <row r="290" spans="1:11" s="112" customFormat="1" ht="30" customHeight="1" outlineLevel="1" x14ac:dyDescent="0.2">
      <c r="A290" s="117" t="s">
        <v>1159</v>
      </c>
      <c r="B290" s="118" t="s">
        <v>70</v>
      </c>
      <c r="C290" s="119" t="s">
        <v>1482</v>
      </c>
      <c r="D290" s="120" t="s">
        <v>1817</v>
      </c>
      <c r="E290" s="120" t="s">
        <v>374</v>
      </c>
      <c r="F290" s="120" t="s">
        <v>1155</v>
      </c>
      <c r="G290" s="124">
        <v>0</v>
      </c>
      <c r="H290" s="124">
        <v>0</v>
      </c>
      <c r="I290" s="149">
        <v>46296</v>
      </c>
      <c r="J290" s="121">
        <v>401768</v>
      </c>
      <c r="K290" s="156"/>
    </row>
    <row r="291" spans="1:11" s="112" customFormat="1" ht="30" customHeight="1" outlineLevel="1" x14ac:dyDescent="0.2">
      <c r="A291" s="117" t="s">
        <v>1159</v>
      </c>
      <c r="B291" s="118" t="s">
        <v>70</v>
      </c>
      <c r="C291" s="118" t="s">
        <v>1547</v>
      </c>
      <c r="D291" s="120" t="s">
        <v>1818</v>
      </c>
      <c r="E291" s="120" t="s">
        <v>374</v>
      </c>
      <c r="F291" s="120" t="s">
        <v>1155</v>
      </c>
      <c r="G291" s="124">
        <v>0</v>
      </c>
      <c r="H291" s="124">
        <v>0</v>
      </c>
      <c r="I291" s="149">
        <v>46296</v>
      </c>
      <c r="J291" s="121">
        <v>401768</v>
      </c>
      <c r="K291" s="156"/>
    </row>
    <row r="292" spans="1:11" s="112" customFormat="1" ht="30" customHeight="1" outlineLevel="1" x14ac:dyDescent="0.2">
      <c r="A292" s="117" t="s">
        <v>1159</v>
      </c>
      <c r="B292" s="118" t="s">
        <v>70</v>
      </c>
      <c r="C292" s="118" t="s">
        <v>1600</v>
      </c>
      <c r="D292" s="120" t="s">
        <v>1819</v>
      </c>
      <c r="E292" s="120" t="s">
        <v>374</v>
      </c>
      <c r="F292" s="120" t="s">
        <v>1155</v>
      </c>
      <c r="G292" s="124">
        <v>0</v>
      </c>
      <c r="H292" s="124">
        <v>0</v>
      </c>
      <c r="I292" s="149">
        <v>46296</v>
      </c>
      <c r="J292" s="121">
        <v>401768</v>
      </c>
      <c r="K292" s="156"/>
    </row>
    <row r="293" spans="1:11" s="112" customFormat="1" ht="30" customHeight="1" outlineLevel="1" x14ac:dyDescent="0.2">
      <c r="A293" s="117" t="s">
        <v>1159</v>
      </c>
      <c r="B293" s="118" t="s">
        <v>70</v>
      </c>
      <c r="C293" s="118" t="s">
        <v>1601</v>
      </c>
      <c r="D293" s="120" t="s">
        <v>1820</v>
      </c>
      <c r="E293" s="120" t="s">
        <v>374</v>
      </c>
      <c r="F293" s="120" t="s">
        <v>1155</v>
      </c>
      <c r="G293" s="124">
        <v>0</v>
      </c>
      <c r="H293" s="124">
        <v>0</v>
      </c>
      <c r="I293" s="149">
        <v>46296</v>
      </c>
      <c r="J293" s="121">
        <v>401768</v>
      </c>
      <c r="K293" s="156"/>
    </row>
    <row r="294" spans="1:11" s="112" customFormat="1" ht="99.95" customHeight="1" x14ac:dyDescent="0.2">
      <c r="A294" s="187" t="s">
        <v>179</v>
      </c>
      <c r="B294" s="189" t="s">
        <v>86</v>
      </c>
      <c r="C294" s="143"/>
      <c r="D294" s="135" t="s">
        <v>84</v>
      </c>
      <c r="E294" s="144" t="s">
        <v>2056</v>
      </c>
      <c r="F294" s="144"/>
      <c r="G294" s="142"/>
      <c r="H294" s="142"/>
      <c r="I294" s="199">
        <v>46296</v>
      </c>
      <c r="J294" s="204">
        <v>401768</v>
      </c>
      <c r="K294" s="160"/>
    </row>
    <row r="295" spans="1:11" s="112" customFormat="1" ht="30" customHeight="1" outlineLevel="1" x14ac:dyDescent="0.2">
      <c r="A295" s="117" t="s">
        <v>1159</v>
      </c>
      <c r="B295" s="118" t="s">
        <v>86</v>
      </c>
      <c r="C295" s="118" t="s">
        <v>119</v>
      </c>
      <c r="D295" s="123" t="s">
        <v>58</v>
      </c>
      <c r="E295" s="120" t="s">
        <v>374</v>
      </c>
      <c r="F295" s="120" t="s">
        <v>1155</v>
      </c>
      <c r="G295" s="124">
        <v>0</v>
      </c>
      <c r="H295" s="124">
        <v>0</v>
      </c>
      <c r="I295" s="149">
        <v>46296</v>
      </c>
      <c r="J295" s="121">
        <v>401768</v>
      </c>
      <c r="K295" s="156"/>
    </row>
    <row r="296" spans="1:11" s="112" customFormat="1" ht="30" customHeight="1" outlineLevel="1" x14ac:dyDescent="0.2">
      <c r="A296" s="117" t="s">
        <v>1159</v>
      </c>
      <c r="B296" s="118" t="s">
        <v>86</v>
      </c>
      <c r="C296" s="118" t="s">
        <v>120</v>
      </c>
      <c r="D296" s="123" t="s">
        <v>59</v>
      </c>
      <c r="E296" s="120" t="s">
        <v>374</v>
      </c>
      <c r="F296" s="120" t="s">
        <v>1155</v>
      </c>
      <c r="G296" s="124">
        <v>0</v>
      </c>
      <c r="H296" s="124">
        <v>0</v>
      </c>
      <c r="I296" s="149">
        <v>46296</v>
      </c>
      <c r="J296" s="121">
        <v>401768</v>
      </c>
      <c r="K296" s="156"/>
    </row>
    <row r="297" spans="1:11" s="112" customFormat="1" ht="30" customHeight="1" outlineLevel="1" x14ac:dyDescent="0.2">
      <c r="A297" s="117" t="s">
        <v>1159</v>
      </c>
      <c r="B297" s="118" t="s">
        <v>86</v>
      </c>
      <c r="C297" s="118" t="s">
        <v>121</v>
      </c>
      <c r="D297" s="120" t="s">
        <v>1039</v>
      </c>
      <c r="E297" s="120" t="s">
        <v>374</v>
      </c>
      <c r="F297" s="120" t="s">
        <v>1155</v>
      </c>
      <c r="G297" s="124">
        <v>0</v>
      </c>
      <c r="H297" s="124">
        <v>0</v>
      </c>
      <c r="I297" s="149">
        <v>46296</v>
      </c>
      <c r="J297" s="121">
        <v>401768</v>
      </c>
      <c r="K297" s="156"/>
    </row>
    <row r="298" spans="1:11" s="112" customFormat="1" ht="30" customHeight="1" outlineLevel="1" x14ac:dyDescent="0.2">
      <c r="A298" s="117" t="s">
        <v>1159</v>
      </c>
      <c r="B298" s="118" t="s">
        <v>86</v>
      </c>
      <c r="C298" s="118" t="s">
        <v>122</v>
      </c>
      <c r="D298" s="120" t="s">
        <v>1040</v>
      </c>
      <c r="E298" s="120" t="s">
        <v>374</v>
      </c>
      <c r="F298" s="120" t="s">
        <v>1155</v>
      </c>
      <c r="G298" s="124">
        <v>0</v>
      </c>
      <c r="H298" s="124">
        <v>0</v>
      </c>
      <c r="I298" s="149">
        <v>46296</v>
      </c>
      <c r="J298" s="121">
        <v>401768</v>
      </c>
      <c r="K298" s="156"/>
    </row>
    <row r="299" spans="1:11" s="112" customFormat="1" ht="30" customHeight="1" outlineLevel="1" x14ac:dyDescent="0.2">
      <c r="A299" s="117" t="s">
        <v>1159</v>
      </c>
      <c r="B299" s="118" t="s">
        <v>86</v>
      </c>
      <c r="C299" s="118" t="s">
        <v>123</v>
      </c>
      <c r="D299" s="120" t="s">
        <v>1041</v>
      </c>
      <c r="E299" s="120" t="s">
        <v>374</v>
      </c>
      <c r="F299" s="120" t="s">
        <v>1155</v>
      </c>
      <c r="G299" s="124">
        <v>0</v>
      </c>
      <c r="H299" s="124">
        <v>0</v>
      </c>
      <c r="I299" s="149">
        <v>46296</v>
      </c>
      <c r="J299" s="121">
        <v>401768</v>
      </c>
      <c r="K299" s="156"/>
    </row>
    <row r="300" spans="1:11" s="112" customFormat="1" ht="30" customHeight="1" outlineLevel="1" x14ac:dyDescent="0.2">
      <c r="A300" s="117" t="s">
        <v>1159</v>
      </c>
      <c r="B300" s="118" t="s">
        <v>86</v>
      </c>
      <c r="C300" s="118" t="s">
        <v>124</v>
      </c>
      <c r="D300" s="120" t="s">
        <v>1042</v>
      </c>
      <c r="E300" s="120" t="s">
        <v>374</v>
      </c>
      <c r="F300" s="120" t="s">
        <v>1155</v>
      </c>
      <c r="G300" s="124">
        <v>0</v>
      </c>
      <c r="H300" s="124">
        <v>0</v>
      </c>
      <c r="I300" s="149">
        <v>46296</v>
      </c>
      <c r="J300" s="121">
        <v>401768</v>
      </c>
      <c r="K300" s="156"/>
    </row>
    <row r="301" spans="1:11" s="112" customFormat="1" ht="30" customHeight="1" outlineLevel="1" x14ac:dyDescent="0.2">
      <c r="A301" s="117" t="s">
        <v>1159</v>
      </c>
      <c r="B301" s="118" t="s">
        <v>86</v>
      </c>
      <c r="C301" s="118" t="s">
        <v>125</v>
      </c>
      <c r="D301" s="120" t="s">
        <v>1020</v>
      </c>
      <c r="E301" s="120" t="s">
        <v>374</v>
      </c>
      <c r="F301" s="120" t="s">
        <v>1155</v>
      </c>
      <c r="G301" s="124">
        <v>0</v>
      </c>
      <c r="H301" s="124">
        <v>0</v>
      </c>
      <c r="I301" s="149">
        <v>46296</v>
      </c>
      <c r="J301" s="121">
        <v>401768</v>
      </c>
      <c r="K301" s="156"/>
    </row>
    <row r="302" spans="1:11" s="112" customFormat="1" ht="30" customHeight="1" outlineLevel="1" x14ac:dyDescent="0.2">
      <c r="A302" s="117" t="s">
        <v>1159</v>
      </c>
      <c r="B302" s="118" t="s">
        <v>86</v>
      </c>
      <c r="C302" s="118" t="s">
        <v>126</v>
      </c>
      <c r="D302" s="120" t="s">
        <v>1046</v>
      </c>
      <c r="E302" s="120" t="s">
        <v>374</v>
      </c>
      <c r="F302" s="120" t="s">
        <v>1155</v>
      </c>
      <c r="G302" s="124">
        <v>0</v>
      </c>
      <c r="H302" s="124">
        <v>0</v>
      </c>
      <c r="I302" s="149">
        <v>46296</v>
      </c>
      <c r="J302" s="121">
        <v>401768</v>
      </c>
      <c r="K302" s="156"/>
    </row>
    <row r="303" spans="1:11" s="112" customFormat="1" ht="30" customHeight="1" outlineLevel="1" x14ac:dyDescent="0.2">
      <c r="A303" s="117" t="s">
        <v>1159</v>
      </c>
      <c r="B303" s="118" t="s">
        <v>86</v>
      </c>
      <c r="C303" s="118" t="s">
        <v>127</v>
      </c>
      <c r="D303" s="120" t="s">
        <v>1043</v>
      </c>
      <c r="E303" s="120" t="s">
        <v>374</v>
      </c>
      <c r="F303" s="120" t="s">
        <v>1155</v>
      </c>
      <c r="G303" s="124">
        <v>0</v>
      </c>
      <c r="H303" s="124">
        <v>0</v>
      </c>
      <c r="I303" s="149">
        <v>46296</v>
      </c>
      <c r="J303" s="121">
        <v>401768</v>
      </c>
      <c r="K303" s="156"/>
    </row>
    <row r="304" spans="1:11" s="112" customFormat="1" ht="30" customHeight="1" outlineLevel="1" x14ac:dyDescent="0.2">
      <c r="A304" s="117" t="s">
        <v>1159</v>
      </c>
      <c r="B304" s="118" t="s">
        <v>86</v>
      </c>
      <c r="C304" s="118" t="s">
        <v>128</v>
      </c>
      <c r="D304" s="120" t="s">
        <v>1044</v>
      </c>
      <c r="E304" s="120" t="s">
        <v>374</v>
      </c>
      <c r="F304" s="120" t="s">
        <v>1155</v>
      </c>
      <c r="G304" s="124">
        <v>0</v>
      </c>
      <c r="H304" s="124">
        <v>0</v>
      </c>
      <c r="I304" s="149">
        <v>46296</v>
      </c>
      <c r="J304" s="121">
        <v>401768</v>
      </c>
      <c r="K304" s="156"/>
    </row>
    <row r="305" spans="1:11" s="112" customFormat="1" ht="30" customHeight="1" outlineLevel="1" x14ac:dyDescent="0.2">
      <c r="A305" s="117" t="s">
        <v>1159</v>
      </c>
      <c r="B305" s="118" t="s">
        <v>86</v>
      </c>
      <c r="C305" s="118" t="s">
        <v>129</v>
      </c>
      <c r="D305" s="126" t="s">
        <v>1045</v>
      </c>
      <c r="E305" s="120" t="s">
        <v>374</v>
      </c>
      <c r="F305" s="120" t="s">
        <v>1155</v>
      </c>
      <c r="G305" s="124">
        <v>0</v>
      </c>
      <c r="H305" s="124">
        <v>0</v>
      </c>
      <c r="I305" s="149">
        <v>46296</v>
      </c>
      <c r="J305" s="121">
        <v>401768</v>
      </c>
      <c r="K305" s="156"/>
    </row>
    <row r="306" spans="1:11" s="112" customFormat="1" ht="30" customHeight="1" outlineLevel="1" x14ac:dyDescent="0.2">
      <c r="A306" s="117" t="s">
        <v>1159</v>
      </c>
      <c r="B306" s="118" t="s">
        <v>86</v>
      </c>
      <c r="C306" s="118" t="s">
        <v>130</v>
      </c>
      <c r="D306" s="123" t="s">
        <v>0</v>
      </c>
      <c r="E306" s="120" t="s">
        <v>374</v>
      </c>
      <c r="F306" s="120" t="s">
        <v>1155</v>
      </c>
      <c r="G306" s="124">
        <v>0</v>
      </c>
      <c r="H306" s="124">
        <v>0</v>
      </c>
      <c r="I306" s="149">
        <v>46296</v>
      </c>
      <c r="J306" s="121">
        <v>401768</v>
      </c>
      <c r="K306" s="156"/>
    </row>
    <row r="307" spans="1:11" s="112" customFormat="1" ht="45" customHeight="1" x14ac:dyDescent="0.2">
      <c r="A307" s="187" t="s">
        <v>179</v>
      </c>
      <c r="B307" s="189" t="s">
        <v>73</v>
      </c>
      <c r="C307" s="140"/>
      <c r="D307" s="141" t="s">
        <v>39</v>
      </c>
      <c r="E307" s="141" t="s">
        <v>1288</v>
      </c>
      <c r="F307" s="141"/>
      <c r="G307" s="142"/>
      <c r="H307" s="142"/>
      <c r="I307" s="199">
        <v>46296</v>
      </c>
      <c r="J307" s="204">
        <v>401768</v>
      </c>
      <c r="K307" s="161" t="s">
        <v>1298</v>
      </c>
    </row>
    <row r="308" spans="1:11" s="112" customFormat="1" ht="99.95" customHeight="1" outlineLevel="1" x14ac:dyDescent="0.2">
      <c r="A308" s="186" t="s">
        <v>179</v>
      </c>
      <c r="B308" s="185" t="s">
        <v>71</v>
      </c>
      <c r="C308" s="98"/>
      <c r="D308" s="95" t="s">
        <v>400</v>
      </c>
      <c r="E308" s="95" t="s">
        <v>2062</v>
      </c>
      <c r="F308" s="95"/>
      <c r="G308" s="100"/>
      <c r="H308" s="101"/>
      <c r="I308" s="199">
        <v>46296</v>
      </c>
      <c r="J308" s="205">
        <v>401768</v>
      </c>
      <c r="K308" s="151"/>
    </row>
    <row r="309" spans="1:11" s="112" customFormat="1" ht="15" customHeight="1" outlineLevel="1" x14ac:dyDescent="0.2">
      <c r="A309" s="117" t="s">
        <v>1159</v>
      </c>
      <c r="B309" s="118" t="s">
        <v>71</v>
      </c>
      <c r="C309" s="119" t="s">
        <v>131</v>
      </c>
      <c r="D309" s="120" t="s">
        <v>40</v>
      </c>
      <c r="E309" s="120" t="s">
        <v>1344</v>
      </c>
      <c r="F309" s="120" t="s">
        <v>1155</v>
      </c>
      <c r="G309" s="109">
        <v>6814.49</v>
      </c>
      <c r="H309" s="115">
        <v>6303.88</v>
      </c>
      <c r="I309" s="149">
        <v>46296</v>
      </c>
      <c r="J309" s="121">
        <v>401768</v>
      </c>
      <c r="K309" s="156" t="s">
        <v>1299</v>
      </c>
    </row>
    <row r="310" spans="1:11" s="112" customFormat="1" ht="15" customHeight="1" outlineLevel="1" x14ac:dyDescent="0.2">
      <c r="A310" s="117" t="s">
        <v>1159</v>
      </c>
      <c r="B310" s="118" t="s">
        <v>71</v>
      </c>
      <c r="C310" s="119" t="s">
        <v>132</v>
      </c>
      <c r="D310" s="120" t="s">
        <v>41</v>
      </c>
      <c r="E310" s="120" t="s">
        <v>1344</v>
      </c>
      <c r="F310" s="120" t="s">
        <v>1155</v>
      </c>
      <c r="G310" s="109">
        <v>7048.13</v>
      </c>
      <c r="H310" s="115">
        <v>6520.01</v>
      </c>
      <c r="I310" s="149">
        <v>46296</v>
      </c>
      <c r="J310" s="121">
        <v>401768</v>
      </c>
      <c r="K310" s="156" t="s">
        <v>1300</v>
      </c>
    </row>
    <row r="311" spans="1:11" s="112" customFormat="1" ht="15" customHeight="1" outlineLevel="1" x14ac:dyDescent="0.2">
      <c r="A311" s="117" t="s">
        <v>1159</v>
      </c>
      <c r="B311" s="118" t="s">
        <v>71</v>
      </c>
      <c r="C311" s="119" t="s">
        <v>133</v>
      </c>
      <c r="D311" s="120" t="s">
        <v>42</v>
      </c>
      <c r="E311" s="120" t="s">
        <v>1344</v>
      </c>
      <c r="F311" s="120" t="s">
        <v>1155</v>
      </c>
      <c r="G311" s="109">
        <v>7982.66</v>
      </c>
      <c r="H311" s="115">
        <v>7384.51</v>
      </c>
      <c r="I311" s="149">
        <v>46296</v>
      </c>
      <c r="J311" s="121">
        <v>401768</v>
      </c>
      <c r="K311" s="156" t="s">
        <v>1301</v>
      </c>
    </row>
    <row r="312" spans="1:11" s="112" customFormat="1" ht="15" customHeight="1" outlineLevel="1" x14ac:dyDescent="0.2">
      <c r="A312" s="117" t="s">
        <v>1159</v>
      </c>
      <c r="B312" s="118" t="s">
        <v>71</v>
      </c>
      <c r="C312" s="119" t="s">
        <v>134</v>
      </c>
      <c r="D312" s="120" t="s">
        <v>43</v>
      </c>
      <c r="E312" s="120" t="s">
        <v>1344</v>
      </c>
      <c r="F312" s="120" t="s">
        <v>1155</v>
      </c>
      <c r="G312" s="109">
        <v>8449.92</v>
      </c>
      <c r="H312" s="115">
        <v>7816.76</v>
      </c>
      <c r="I312" s="149">
        <v>46296</v>
      </c>
      <c r="J312" s="121">
        <v>401768</v>
      </c>
      <c r="K312" s="156" t="s">
        <v>1302</v>
      </c>
    </row>
    <row r="313" spans="1:11" s="112" customFormat="1" ht="45" customHeight="1" x14ac:dyDescent="0.2">
      <c r="A313" s="187" t="s">
        <v>179</v>
      </c>
      <c r="B313" s="189" t="s">
        <v>72</v>
      </c>
      <c r="C313" s="143"/>
      <c r="D313" s="141" t="s">
        <v>63</v>
      </c>
      <c r="E313" s="144" t="s">
        <v>523</v>
      </c>
      <c r="F313" s="144"/>
      <c r="G313" s="142"/>
      <c r="H313" s="142"/>
      <c r="I313" s="199">
        <v>46296</v>
      </c>
      <c r="J313" s="204">
        <v>401768</v>
      </c>
      <c r="K313" s="162"/>
    </row>
    <row r="314" spans="1:11" s="112" customFormat="1" ht="30" customHeight="1" outlineLevel="1" x14ac:dyDescent="0.2">
      <c r="A314" s="117" t="s">
        <v>1159</v>
      </c>
      <c r="B314" s="118" t="s">
        <v>72</v>
      </c>
      <c r="C314" s="119" t="s">
        <v>222</v>
      </c>
      <c r="D314" s="120" t="s">
        <v>1010</v>
      </c>
      <c r="E314" s="120" t="s">
        <v>1009</v>
      </c>
      <c r="F314" s="120" t="s">
        <v>1155</v>
      </c>
      <c r="G314" s="124">
        <v>0</v>
      </c>
      <c r="H314" s="124">
        <v>0</v>
      </c>
      <c r="I314" s="149">
        <v>46296</v>
      </c>
      <c r="J314" s="121">
        <v>401768</v>
      </c>
      <c r="K314" s="156"/>
    </row>
    <row r="315" spans="1:11" s="112" customFormat="1" ht="30" customHeight="1" outlineLevel="1" x14ac:dyDescent="0.2">
      <c r="A315" s="117" t="s">
        <v>1159</v>
      </c>
      <c r="B315" s="118" t="s">
        <v>72</v>
      </c>
      <c r="C315" s="119" t="s">
        <v>1510</v>
      </c>
      <c r="D315" s="120" t="s">
        <v>1679</v>
      </c>
      <c r="E315" s="120" t="s">
        <v>374</v>
      </c>
      <c r="F315" s="120" t="s">
        <v>1155</v>
      </c>
      <c r="G315" s="124">
        <v>0</v>
      </c>
      <c r="H315" s="124">
        <v>0</v>
      </c>
      <c r="I315" s="149">
        <v>46296</v>
      </c>
      <c r="J315" s="121">
        <v>401768</v>
      </c>
      <c r="K315" s="156"/>
    </row>
    <row r="316" spans="1:11" s="112" customFormat="1" ht="30" customHeight="1" outlineLevel="1" x14ac:dyDescent="0.2">
      <c r="A316" s="117" t="s">
        <v>1159</v>
      </c>
      <c r="B316" s="118" t="s">
        <v>72</v>
      </c>
      <c r="C316" s="119" t="s">
        <v>135</v>
      </c>
      <c r="D316" s="120" t="s">
        <v>1821</v>
      </c>
      <c r="E316" s="120" t="s">
        <v>374</v>
      </c>
      <c r="F316" s="120" t="s">
        <v>1155</v>
      </c>
      <c r="G316" s="124">
        <v>0</v>
      </c>
      <c r="H316" s="124">
        <v>0</v>
      </c>
      <c r="I316" s="149">
        <v>46296</v>
      </c>
      <c r="J316" s="121">
        <v>401768</v>
      </c>
      <c r="K316" s="156"/>
    </row>
    <row r="317" spans="1:11" s="112" customFormat="1" ht="30" customHeight="1" outlineLevel="1" x14ac:dyDescent="0.2">
      <c r="A317" s="117" t="s">
        <v>1159</v>
      </c>
      <c r="B317" s="118" t="s">
        <v>72</v>
      </c>
      <c r="C317" s="119" t="s">
        <v>1176</v>
      </c>
      <c r="D317" s="120" t="s">
        <v>1822</v>
      </c>
      <c r="E317" s="120" t="s">
        <v>374</v>
      </c>
      <c r="F317" s="120" t="s">
        <v>1155</v>
      </c>
      <c r="G317" s="124">
        <v>0</v>
      </c>
      <c r="H317" s="124">
        <v>0</v>
      </c>
      <c r="I317" s="149">
        <v>46296</v>
      </c>
      <c r="J317" s="121">
        <v>401768</v>
      </c>
      <c r="K317" s="156"/>
    </row>
    <row r="318" spans="1:11" s="112" customFormat="1" ht="30" customHeight="1" outlineLevel="1" x14ac:dyDescent="0.2">
      <c r="A318" s="117" t="s">
        <v>1159</v>
      </c>
      <c r="B318" s="118" t="s">
        <v>72</v>
      </c>
      <c r="C318" s="119" t="s">
        <v>489</v>
      </c>
      <c r="D318" s="120" t="s">
        <v>1823</v>
      </c>
      <c r="E318" s="120" t="s">
        <v>374</v>
      </c>
      <c r="F318" s="120" t="s">
        <v>1155</v>
      </c>
      <c r="G318" s="124">
        <v>0</v>
      </c>
      <c r="H318" s="124">
        <v>0</v>
      </c>
      <c r="I318" s="149">
        <v>46296</v>
      </c>
      <c r="J318" s="121">
        <v>401768</v>
      </c>
      <c r="K318" s="156"/>
    </row>
    <row r="319" spans="1:11" s="112" customFormat="1" ht="30" customHeight="1" outlineLevel="1" x14ac:dyDescent="0.2">
      <c r="A319" s="117" t="s">
        <v>1159</v>
      </c>
      <c r="B319" s="118" t="s">
        <v>72</v>
      </c>
      <c r="C319" s="119" t="s">
        <v>490</v>
      </c>
      <c r="D319" s="120" t="s">
        <v>1824</v>
      </c>
      <c r="E319" s="120" t="s">
        <v>374</v>
      </c>
      <c r="F319" s="120" t="s">
        <v>1155</v>
      </c>
      <c r="G319" s="124">
        <v>0</v>
      </c>
      <c r="H319" s="124">
        <v>0</v>
      </c>
      <c r="I319" s="149">
        <v>46296</v>
      </c>
      <c r="J319" s="121">
        <v>401768</v>
      </c>
      <c r="K319" s="156"/>
    </row>
    <row r="320" spans="1:11" s="112" customFormat="1" ht="30" customHeight="1" outlineLevel="1" x14ac:dyDescent="0.2">
      <c r="A320" s="117" t="s">
        <v>1159</v>
      </c>
      <c r="B320" s="118" t="s">
        <v>72</v>
      </c>
      <c r="C320" s="119" t="s">
        <v>491</v>
      </c>
      <c r="D320" s="120" t="s">
        <v>1825</v>
      </c>
      <c r="E320" s="120" t="s">
        <v>374</v>
      </c>
      <c r="F320" s="120" t="s">
        <v>1155</v>
      </c>
      <c r="G320" s="124">
        <v>0</v>
      </c>
      <c r="H320" s="124">
        <v>0</v>
      </c>
      <c r="I320" s="149">
        <v>46296</v>
      </c>
      <c r="J320" s="121">
        <v>401768</v>
      </c>
      <c r="K320" s="156"/>
    </row>
    <row r="321" spans="1:11" s="112" customFormat="1" ht="30" customHeight="1" outlineLevel="1" x14ac:dyDescent="0.2">
      <c r="A321" s="117" t="s">
        <v>1159</v>
      </c>
      <c r="B321" s="118" t="s">
        <v>72</v>
      </c>
      <c r="C321" s="123" t="s">
        <v>492</v>
      </c>
      <c r="D321" s="123" t="s">
        <v>1826</v>
      </c>
      <c r="E321" s="120" t="s">
        <v>374</v>
      </c>
      <c r="F321" s="120" t="s">
        <v>1155</v>
      </c>
      <c r="G321" s="124">
        <v>0</v>
      </c>
      <c r="H321" s="124">
        <v>0</v>
      </c>
      <c r="I321" s="149">
        <v>46296</v>
      </c>
      <c r="J321" s="121">
        <v>47391</v>
      </c>
      <c r="K321" s="156"/>
    </row>
    <row r="322" spans="1:11" s="112" customFormat="1" ht="30" customHeight="1" outlineLevel="1" x14ac:dyDescent="0.2">
      <c r="A322" s="117" t="s">
        <v>1159</v>
      </c>
      <c r="B322" s="118" t="s">
        <v>72</v>
      </c>
      <c r="C322" s="119" t="s">
        <v>909</v>
      </c>
      <c r="D322" s="120" t="s">
        <v>1827</v>
      </c>
      <c r="E322" s="120" t="s">
        <v>374</v>
      </c>
      <c r="F322" s="120" t="s">
        <v>1155</v>
      </c>
      <c r="G322" s="124">
        <v>0</v>
      </c>
      <c r="H322" s="124">
        <v>0</v>
      </c>
      <c r="I322" s="149">
        <v>46296</v>
      </c>
      <c r="J322" s="121">
        <v>401768</v>
      </c>
      <c r="K322" s="156"/>
    </row>
    <row r="323" spans="1:11" s="112" customFormat="1" ht="30" customHeight="1" outlineLevel="1" x14ac:dyDescent="0.2">
      <c r="A323" s="117" t="s">
        <v>1159</v>
      </c>
      <c r="B323" s="118" t="s">
        <v>72</v>
      </c>
      <c r="C323" s="119" t="s">
        <v>1500</v>
      </c>
      <c r="D323" s="120" t="s">
        <v>1828</v>
      </c>
      <c r="E323" s="120" t="s">
        <v>374</v>
      </c>
      <c r="F323" s="120" t="s">
        <v>1155</v>
      </c>
      <c r="G323" s="124">
        <v>0</v>
      </c>
      <c r="H323" s="124">
        <v>0</v>
      </c>
      <c r="I323" s="149">
        <v>46296</v>
      </c>
      <c r="J323" s="121">
        <v>401768</v>
      </c>
      <c r="K323" s="156"/>
    </row>
    <row r="324" spans="1:11" s="112" customFormat="1" ht="30" customHeight="1" outlineLevel="1" x14ac:dyDescent="0.2">
      <c r="A324" s="117" t="s">
        <v>1159</v>
      </c>
      <c r="B324" s="118" t="s">
        <v>72</v>
      </c>
      <c r="C324" s="119" t="s">
        <v>1511</v>
      </c>
      <c r="D324" s="120" t="s">
        <v>1829</v>
      </c>
      <c r="E324" s="120" t="s">
        <v>374</v>
      </c>
      <c r="F324" s="120" t="s">
        <v>1155</v>
      </c>
      <c r="G324" s="124">
        <v>0</v>
      </c>
      <c r="H324" s="124">
        <v>0</v>
      </c>
      <c r="I324" s="149">
        <v>46296</v>
      </c>
      <c r="J324" s="121">
        <v>401768</v>
      </c>
      <c r="K324" s="156"/>
    </row>
    <row r="325" spans="1:11" s="112" customFormat="1" ht="30" customHeight="1" outlineLevel="1" x14ac:dyDescent="0.2">
      <c r="A325" s="117" t="s">
        <v>1159</v>
      </c>
      <c r="B325" s="118" t="s">
        <v>72</v>
      </c>
      <c r="C325" s="119" t="s">
        <v>476</v>
      </c>
      <c r="D325" s="120" t="s">
        <v>1830</v>
      </c>
      <c r="E325" s="120" t="s">
        <v>374</v>
      </c>
      <c r="F325" s="120" t="s">
        <v>1155</v>
      </c>
      <c r="G325" s="124">
        <v>0</v>
      </c>
      <c r="H325" s="124">
        <v>0</v>
      </c>
      <c r="I325" s="149">
        <v>46296</v>
      </c>
      <c r="J325" s="121">
        <v>401768</v>
      </c>
      <c r="K325" s="156"/>
    </row>
    <row r="326" spans="1:11" s="112" customFormat="1" ht="30" customHeight="1" outlineLevel="1" x14ac:dyDescent="0.2">
      <c r="A326" s="117" t="s">
        <v>1159</v>
      </c>
      <c r="B326" s="118" t="s">
        <v>72</v>
      </c>
      <c r="C326" s="119" t="s">
        <v>477</v>
      </c>
      <c r="D326" s="120" t="s">
        <v>1831</v>
      </c>
      <c r="E326" s="120" t="s">
        <v>374</v>
      </c>
      <c r="F326" s="120" t="s">
        <v>1155</v>
      </c>
      <c r="G326" s="124">
        <v>0</v>
      </c>
      <c r="H326" s="124">
        <v>0</v>
      </c>
      <c r="I326" s="149">
        <v>46296</v>
      </c>
      <c r="J326" s="121">
        <v>401768</v>
      </c>
      <c r="K326" s="156"/>
    </row>
    <row r="327" spans="1:11" s="112" customFormat="1" ht="30" customHeight="1" outlineLevel="1" x14ac:dyDescent="0.2">
      <c r="A327" s="117" t="s">
        <v>1159</v>
      </c>
      <c r="B327" s="118" t="s">
        <v>72</v>
      </c>
      <c r="C327" s="119" t="s">
        <v>478</v>
      </c>
      <c r="D327" s="120" t="s">
        <v>1832</v>
      </c>
      <c r="E327" s="120" t="s">
        <v>374</v>
      </c>
      <c r="F327" s="120" t="s">
        <v>1155</v>
      </c>
      <c r="G327" s="124">
        <v>0</v>
      </c>
      <c r="H327" s="124">
        <v>0</v>
      </c>
      <c r="I327" s="149">
        <v>46296</v>
      </c>
      <c r="J327" s="121">
        <v>401768</v>
      </c>
      <c r="K327" s="156"/>
    </row>
    <row r="328" spans="1:11" s="112" customFormat="1" ht="30" customHeight="1" outlineLevel="1" x14ac:dyDescent="0.2">
      <c r="A328" s="117" t="s">
        <v>1159</v>
      </c>
      <c r="B328" s="118" t="s">
        <v>72</v>
      </c>
      <c r="C328" s="119" t="s">
        <v>493</v>
      </c>
      <c r="D328" s="120" t="s">
        <v>1833</v>
      </c>
      <c r="E328" s="120" t="s">
        <v>374</v>
      </c>
      <c r="F328" s="120" t="s">
        <v>1155</v>
      </c>
      <c r="G328" s="124">
        <v>0</v>
      </c>
      <c r="H328" s="124">
        <v>0</v>
      </c>
      <c r="I328" s="149">
        <v>46296</v>
      </c>
      <c r="J328" s="121">
        <v>401768</v>
      </c>
      <c r="K328" s="156"/>
    </row>
    <row r="329" spans="1:11" s="112" customFormat="1" ht="30" customHeight="1" outlineLevel="1" x14ac:dyDescent="0.2">
      <c r="A329" s="117" t="s">
        <v>1159</v>
      </c>
      <c r="B329" s="118" t="s">
        <v>72</v>
      </c>
      <c r="C329" s="119" t="s">
        <v>494</v>
      </c>
      <c r="D329" s="120" t="s">
        <v>1834</v>
      </c>
      <c r="E329" s="120" t="s">
        <v>374</v>
      </c>
      <c r="F329" s="120" t="s">
        <v>1155</v>
      </c>
      <c r="G329" s="124">
        <v>0</v>
      </c>
      <c r="H329" s="124">
        <v>0</v>
      </c>
      <c r="I329" s="149">
        <v>46296</v>
      </c>
      <c r="J329" s="121">
        <v>401768</v>
      </c>
      <c r="K329" s="156"/>
    </row>
    <row r="330" spans="1:11" s="112" customFormat="1" ht="30" customHeight="1" outlineLevel="1" x14ac:dyDescent="0.2">
      <c r="A330" s="117" t="s">
        <v>1159</v>
      </c>
      <c r="B330" s="118" t="s">
        <v>72</v>
      </c>
      <c r="C330" s="119" t="s">
        <v>1436</v>
      </c>
      <c r="D330" s="120" t="s">
        <v>1711</v>
      </c>
      <c r="E330" s="120" t="s">
        <v>374</v>
      </c>
      <c r="F330" s="120" t="s">
        <v>1155</v>
      </c>
      <c r="G330" s="124">
        <v>0</v>
      </c>
      <c r="H330" s="124">
        <v>0</v>
      </c>
      <c r="I330" s="149">
        <v>46296</v>
      </c>
      <c r="J330" s="121">
        <v>401768</v>
      </c>
      <c r="K330" s="156"/>
    </row>
    <row r="331" spans="1:11" s="112" customFormat="1" ht="30" customHeight="1" outlineLevel="1" x14ac:dyDescent="0.2">
      <c r="A331" s="117" t="s">
        <v>1159</v>
      </c>
      <c r="B331" s="118" t="s">
        <v>72</v>
      </c>
      <c r="C331" s="119" t="s">
        <v>908</v>
      </c>
      <c r="D331" s="120" t="s">
        <v>1835</v>
      </c>
      <c r="E331" s="120" t="s">
        <v>374</v>
      </c>
      <c r="F331" s="120" t="s">
        <v>1155</v>
      </c>
      <c r="G331" s="124">
        <v>0</v>
      </c>
      <c r="H331" s="124">
        <v>0</v>
      </c>
      <c r="I331" s="149">
        <v>46296</v>
      </c>
      <c r="J331" s="121">
        <v>401768</v>
      </c>
      <c r="K331" s="156"/>
    </row>
    <row r="332" spans="1:11" s="112" customFormat="1" ht="30" customHeight="1" outlineLevel="1" x14ac:dyDescent="0.2">
      <c r="A332" s="117" t="s">
        <v>1159</v>
      </c>
      <c r="B332" s="118" t="s">
        <v>72</v>
      </c>
      <c r="C332" s="119" t="s">
        <v>1271</v>
      </c>
      <c r="D332" s="120" t="s">
        <v>1714</v>
      </c>
      <c r="E332" s="120" t="s">
        <v>374</v>
      </c>
      <c r="F332" s="120" t="s">
        <v>1155</v>
      </c>
      <c r="G332" s="124">
        <v>0</v>
      </c>
      <c r="H332" s="124">
        <v>0</v>
      </c>
      <c r="I332" s="149">
        <v>46296</v>
      </c>
      <c r="J332" s="121">
        <v>401768</v>
      </c>
      <c r="K332" s="156"/>
    </row>
    <row r="333" spans="1:11" s="112" customFormat="1" ht="30" customHeight="1" outlineLevel="1" x14ac:dyDescent="0.2">
      <c r="A333" s="117" t="s">
        <v>1159</v>
      </c>
      <c r="B333" s="118" t="s">
        <v>72</v>
      </c>
      <c r="C333" s="119" t="s">
        <v>1253</v>
      </c>
      <c r="D333" s="120" t="s">
        <v>1836</v>
      </c>
      <c r="E333" s="120" t="s">
        <v>374</v>
      </c>
      <c r="F333" s="120" t="s">
        <v>1155</v>
      </c>
      <c r="G333" s="124">
        <v>0</v>
      </c>
      <c r="H333" s="124">
        <v>0</v>
      </c>
      <c r="I333" s="149">
        <v>46296</v>
      </c>
      <c r="J333" s="121">
        <v>401768</v>
      </c>
      <c r="K333" s="156"/>
    </row>
    <row r="334" spans="1:11" s="112" customFormat="1" ht="30" customHeight="1" outlineLevel="1" x14ac:dyDescent="0.2">
      <c r="A334" s="117" t="s">
        <v>1159</v>
      </c>
      <c r="B334" s="118" t="s">
        <v>72</v>
      </c>
      <c r="C334" s="119" t="s">
        <v>360</v>
      </c>
      <c r="D334" s="120" t="s">
        <v>1837</v>
      </c>
      <c r="E334" s="120" t="s">
        <v>374</v>
      </c>
      <c r="F334" s="120" t="s">
        <v>1155</v>
      </c>
      <c r="G334" s="124">
        <v>0</v>
      </c>
      <c r="H334" s="124">
        <v>0</v>
      </c>
      <c r="I334" s="149">
        <v>46296</v>
      </c>
      <c r="J334" s="121">
        <v>401768</v>
      </c>
      <c r="K334" s="156"/>
    </row>
    <row r="335" spans="1:11" s="112" customFormat="1" ht="30" customHeight="1" outlineLevel="1" x14ac:dyDescent="0.2">
      <c r="A335" s="117" t="s">
        <v>1159</v>
      </c>
      <c r="B335" s="118" t="s">
        <v>72</v>
      </c>
      <c r="C335" s="119" t="s">
        <v>475</v>
      </c>
      <c r="D335" s="120" t="s">
        <v>1838</v>
      </c>
      <c r="E335" s="120" t="s">
        <v>374</v>
      </c>
      <c r="F335" s="120" t="s">
        <v>1155</v>
      </c>
      <c r="G335" s="124">
        <v>0</v>
      </c>
      <c r="H335" s="124">
        <v>0</v>
      </c>
      <c r="I335" s="149">
        <v>46296</v>
      </c>
      <c r="J335" s="121">
        <v>401768</v>
      </c>
      <c r="K335" s="156"/>
    </row>
    <row r="336" spans="1:11" s="112" customFormat="1" ht="30" customHeight="1" outlineLevel="1" x14ac:dyDescent="0.2">
      <c r="A336" s="117" t="s">
        <v>1159</v>
      </c>
      <c r="B336" s="118" t="s">
        <v>72</v>
      </c>
      <c r="C336" s="119" t="s">
        <v>910</v>
      </c>
      <c r="D336" s="120" t="s">
        <v>1839</v>
      </c>
      <c r="E336" s="120" t="s">
        <v>374</v>
      </c>
      <c r="F336" s="120" t="s">
        <v>1155</v>
      </c>
      <c r="G336" s="124">
        <v>0</v>
      </c>
      <c r="H336" s="124">
        <v>0</v>
      </c>
      <c r="I336" s="149">
        <v>46296</v>
      </c>
      <c r="J336" s="121">
        <v>401768</v>
      </c>
      <c r="K336" s="156"/>
    </row>
    <row r="337" spans="1:11" s="112" customFormat="1" ht="30" customHeight="1" outlineLevel="1" x14ac:dyDescent="0.2">
      <c r="A337" s="117" t="s">
        <v>1159</v>
      </c>
      <c r="B337" s="118" t="s">
        <v>72</v>
      </c>
      <c r="C337" s="119" t="s">
        <v>911</v>
      </c>
      <c r="D337" s="120" t="s">
        <v>1840</v>
      </c>
      <c r="E337" s="120" t="s">
        <v>374</v>
      </c>
      <c r="F337" s="120" t="s">
        <v>1155</v>
      </c>
      <c r="G337" s="124">
        <v>0</v>
      </c>
      <c r="H337" s="124">
        <v>0</v>
      </c>
      <c r="I337" s="149">
        <v>46296</v>
      </c>
      <c r="J337" s="121">
        <v>401768</v>
      </c>
      <c r="K337" s="156"/>
    </row>
    <row r="338" spans="1:11" s="112" customFormat="1" ht="30" customHeight="1" outlineLevel="1" x14ac:dyDescent="0.2">
      <c r="A338" s="117" t="s">
        <v>1159</v>
      </c>
      <c r="B338" s="118" t="s">
        <v>72</v>
      </c>
      <c r="C338" s="119" t="s">
        <v>1087</v>
      </c>
      <c r="D338" s="120" t="s">
        <v>1841</v>
      </c>
      <c r="E338" s="120" t="s">
        <v>374</v>
      </c>
      <c r="F338" s="120" t="s">
        <v>1155</v>
      </c>
      <c r="G338" s="124">
        <v>0</v>
      </c>
      <c r="H338" s="124">
        <v>0</v>
      </c>
      <c r="I338" s="149">
        <v>46296</v>
      </c>
      <c r="J338" s="121">
        <v>401768</v>
      </c>
      <c r="K338" s="156"/>
    </row>
    <row r="339" spans="1:11" s="112" customFormat="1" ht="30" customHeight="1" outlineLevel="1" x14ac:dyDescent="0.2">
      <c r="A339" s="117" t="s">
        <v>1159</v>
      </c>
      <c r="B339" s="118" t="s">
        <v>72</v>
      </c>
      <c r="C339" s="119" t="s">
        <v>1088</v>
      </c>
      <c r="D339" s="120" t="s">
        <v>1842</v>
      </c>
      <c r="E339" s="120" t="s">
        <v>374</v>
      </c>
      <c r="F339" s="120" t="s">
        <v>1155</v>
      </c>
      <c r="G339" s="124">
        <v>0</v>
      </c>
      <c r="H339" s="124">
        <v>0</v>
      </c>
      <c r="I339" s="149">
        <v>46296</v>
      </c>
      <c r="J339" s="121">
        <v>401768</v>
      </c>
      <c r="K339" s="156"/>
    </row>
    <row r="340" spans="1:11" s="112" customFormat="1" ht="30" customHeight="1" outlineLevel="1" x14ac:dyDescent="0.2">
      <c r="A340" s="117" t="s">
        <v>1159</v>
      </c>
      <c r="B340" s="118" t="s">
        <v>72</v>
      </c>
      <c r="C340" s="119" t="s">
        <v>1160</v>
      </c>
      <c r="D340" s="120" t="s">
        <v>1733</v>
      </c>
      <c r="E340" s="120" t="s">
        <v>374</v>
      </c>
      <c r="F340" s="120" t="s">
        <v>1155</v>
      </c>
      <c r="G340" s="124">
        <v>0</v>
      </c>
      <c r="H340" s="124">
        <v>0</v>
      </c>
      <c r="I340" s="149">
        <v>46296</v>
      </c>
      <c r="J340" s="121">
        <v>401768</v>
      </c>
      <c r="K340" s="156"/>
    </row>
    <row r="341" spans="1:11" s="112" customFormat="1" ht="30" customHeight="1" outlineLevel="1" x14ac:dyDescent="0.2">
      <c r="A341" s="117" t="s">
        <v>1159</v>
      </c>
      <c r="B341" s="118" t="s">
        <v>72</v>
      </c>
      <c r="C341" s="119" t="s">
        <v>1161</v>
      </c>
      <c r="D341" s="120" t="s">
        <v>1732</v>
      </c>
      <c r="E341" s="120" t="s">
        <v>374</v>
      </c>
      <c r="F341" s="120" t="s">
        <v>1155</v>
      </c>
      <c r="G341" s="124">
        <v>0</v>
      </c>
      <c r="H341" s="124">
        <v>0</v>
      </c>
      <c r="I341" s="149">
        <v>46296</v>
      </c>
      <c r="J341" s="121">
        <v>401768</v>
      </c>
      <c r="K341" s="156"/>
    </row>
    <row r="342" spans="1:11" s="112" customFormat="1" ht="30" customHeight="1" outlineLevel="1" x14ac:dyDescent="0.2">
      <c r="A342" s="117" t="s">
        <v>1159</v>
      </c>
      <c r="B342" s="118" t="s">
        <v>72</v>
      </c>
      <c r="C342" s="120" t="s">
        <v>1281</v>
      </c>
      <c r="D342" s="120" t="s">
        <v>1722</v>
      </c>
      <c r="E342" s="120" t="s">
        <v>374</v>
      </c>
      <c r="F342" s="120" t="s">
        <v>1155</v>
      </c>
      <c r="G342" s="124">
        <v>0</v>
      </c>
      <c r="H342" s="124">
        <v>0</v>
      </c>
      <c r="I342" s="149">
        <v>46296</v>
      </c>
      <c r="J342" s="121">
        <v>48121</v>
      </c>
      <c r="K342" s="156"/>
    </row>
    <row r="343" spans="1:11" s="112" customFormat="1" ht="30" customHeight="1" outlineLevel="1" x14ac:dyDescent="0.2">
      <c r="A343" s="117" t="s">
        <v>1159</v>
      </c>
      <c r="B343" s="118" t="s">
        <v>72</v>
      </c>
      <c r="C343" s="118" t="s">
        <v>1597</v>
      </c>
      <c r="D343" s="123" t="s">
        <v>1735</v>
      </c>
      <c r="E343" s="120" t="s">
        <v>374</v>
      </c>
      <c r="F343" s="120" t="s">
        <v>1155</v>
      </c>
      <c r="G343" s="124">
        <v>0</v>
      </c>
      <c r="H343" s="124">
        <v>0</v>
      </c>
      <c r="I343" s="149">
        <v>46296</v>
      </c>
      <c r="J343" s="121">
        <v>401768</v>
      </c>
      <c r="K343" s="156"/>
    </row>
    <row r="344" spans="1:11" s="112" customFormat="1" ht="30" customHeight="1" outlineLevel="1" x14ac:dyDescent="0.2">
      <c r="A344" s="117" t="s">
        <v>1159</v>
      </c>
      <c r="B344" s="118" t="s">
        <v>72</v>
      </c>
      <c r="C344" s="118" t="s">
        <v>1598</v>
      </c>
      <c r="D344" s="123" t="s">
        <v>1736</v>
      </c>
      <c r="E344" s="120" t="s">
        <v>374</v>
      </c>
      <c r="F344" s="120" t="s">
        <v>1155</v>
      </c>
      <c r="G344" s="124">
        <v>0</v>
      </c>
      <c r="H344" s="124">
        <v>0</v>
      </c>
      <c r="I344" s="149">
        <v>46296</v>
      </c>
      <c r="J344" s="121">
        <v>401768</v>
      </c>
      <c r="K344" s="156"/>
    </row>
    <row r="345" spans="1:11" s="112" customFormat="1" ht="30" customHeight="1" outlineLevel="1" x14ac:dyDescent="0.2">
      <c r="A345" s="117" t="s">
        <v>1159</v>
      </c>
      <c r="B345" s="118" t="s">
        <v>72</v>
      </c>
      <c r="C345" s="118" t="s">
        <v>1599</v>
      </c>
      <c r="D345" s="123" t="s">
        <v>1737</v>
      </c>
      <c r="E345" s="120" t="s">
        <v>374</v>
      </c>
      <c r="F345" s="120" t="s">
        <v>1155</v>
      </c>
      <c r="G345" s="124">
        <v>0</v>
      </c>
      <c r="H345" s="124">
        <v>0</v>
      </c>
      <c r="I345" s="149">
        <v>46296</v>
      </c>
      <c r="J345" s="121">
        <v>401768</v>
      </c>
      <c r="K345" s="156"/>
    </row>
    <row r="346" spans="1:11" s="112" customFormat="1" ht="30" customHeight="1" outlineLevel="1" x14ac:dyDescent="0.2">
      <c r="A346" s="117" t="s">
        <v>1159</v>
      </c>
      <c r="B346" s="118" t="s">
        <v>72</v>
      </c>
      <c r="C346" s="119" t="s">
        <v>358</v>
      </c>
      <c r="D346" s="120" t="s">
        <v>1843</v>
      </c>
      <c r="E346" s="120" t="s">
        <v>374</v>
      </c>
      <c r="F346" s="120" t="s">
        <v>1155</v>
      </c>
      <c r="G346" s="124">
        <v>0</v>
      </c>
      <c r="H346" s="124">
        <v>0</v>
      </c>
      <c r="I346" s="149">
        <v>46296</v>
      </c>
      <c r="J346" s="121">
        <v>401768</v>
      </c>
      <c r="K346" s="156"/>
    </row>
    <row r="347" spans="1:11" s="112" customFormat="1" ht="30" customHeight="1" outlineLevel="1" x14ac:dyDescent="0.2">
      <c r="A347" s="117" t="s">
        <v>1159</v>
      </c>
      <c r="B347" s="118" t="s">
        <v>72</v>
      </c>
      <c r="C347" s="119" t="s">
        <v>479</v>
      </c>
      <c r="D347" s="120" t="s">
        <v>1742</v>
      </c>
      <c r="E347" s="120" t="s">
        <v>374</v>
      </c>
      <c r="F347" s="120" t="s">
        <v>1155</v>
      </c>
      <c r="G347" s="124">
        <v>0</v>
      </c>
      <c r="H347" s="124">
        <v>0</v>
      </c>
      <c r="I347" s="149">
        <v>46296</v>
      </c>
      <c r="J347" s="121">
        <v>401768</v>
      </c>
      <c r="K347" s="156"/>
    </row>
    <row r="348" spans="1:11" s="112" customFormat="1" ht="30" customHeight="1" outlineLevel="1" x14ac:dyDescent="0.2">
      <c r="A348" s="117" t="s">
        <v>1159</v>
      </c>
      <c r="B348" s="118" t="s">
        <v>72</v>
      </c>
      <c r="C348" s="119" t="s">
        <v>480</v>
      </c>
      <c r="D348" s="120" t="s">
        <v>1844</v>
      </c>
      <c r="E348" s="120" t="s">
        <v>374</v>
      </c>
      <c r="F348" s="120" t="s">
        <v>1155</v>
      </c>
      <c r="G348" s="124">
        <v>0</v>
      </c>
      <c r="H348" s="124">
        <v>0</v>
      </c>
      <c r="I348" s="149">
        <v>46296</v>
      </c>
      <c r="J348" s="121">
        <v>401768</v>
      </c>
      <c r="K348" s="156"/>
    </row>
    <row r="349" spans="1:11" s="112" customFormat="1" ht="30" customHeight="1" outlineLevel="1" x14ac:dyDescent="0.2">
      <c r="A349" s="117" t="s">
        <v>1159</v>
      </c>
      <c r="B349" s="118" t="s">
        <v>72</v>
      </c>
      <c r="C349" s="119" t="s">
        <v>481</v>
      </c>
      <c r="D349" s="120" t="s">
        <v>1845</v>
      </c>
      <c r="E349" s="120" t="s">
        <v>374</v>
      </c>
      <c r="F349" s="120" t="s">
        <v>1155</v>
      </c>
      <c r="G349" s="124">
        <v>0</v>
      </c>
      <c r="H349" s="124">
        <v>0</v>
      </c>
      <c r="I349" s="149">
        <v>46296</v>
      </c>
      <c r="J349" s="121">
        <v>401768</v>
      </c>
      <c r="K349" s="156"/>
    </row>
    <row r="350" spans="1:11" s="112" customFormat="1" ht="30" customHeight="1" outlineLevel="1" x14ac:dyDescent="0.2">
      <c r="A350" s="117" t="s">
        <v>1159</v>
      </c>
      <c r="B350" s="118" t="s">
        <v>72</v>
      </c>
      <c r="C350" s="119" t="s">
        <v>482</v>
      </c>
      <c r="D350" s="127" t="s">
        <v>1846</v>
      </c>
      <c r="E350" s="120" t="s">
        <v>374</v>
      </c>
      <c r="F350" s="120" t="s">
        <v>1155</v>
      </c>
      <c r="G350" s="124">
        <v>0</v>
      </c>
      <c r="H350" s="124">
        <v>0</v>
      </c>
      <c r="I350" s="149">
        <v>46296</v>
      </c>
      <c r="J350" s="121">
        <v>47026</v>
      </c>
      <c r="K350" s="156"/>
    </row>
    <row r="351" spans="1:11" s="112" customFormat="1" ht="30" customHeight="1" outlineLevel="1" x14ac:dyDescent="0.2">
      <c r="A351" s="117" t="s">
        <v>1159</v>
      </c>
      <c r="B351" s="118" t="s">
        <v>72</v>
      </c>
      <c r="C351" s="120" t="s">
        <v>1177</v>
      </c>
      <c r="D351" s="120" t="s">
        <v>1751</v>
      </c>
      <c r="E351" s="120" t="s">
        <v>374</v>
      </c>
      <c r="F351" s="120" t="s">
        <v>1155</v>
      </c>
      <c r="G351" s="124">
        <v>0</v>
      </c>
      <c r="H351" s="124">
        <v>0</v>
      </c>
      <c r="I351" s="149">
        <v>46296</v>
      </c>
      <c r="J351" s="121">
        <v>48121</v>
      </c>
      <c r="K351" s="156"/>
    </row>
    <row r="352" spans="1:11" s="112" customFormat="1" ht="30" customHeight="1" outlineLevel="1" x14ac:dyDescent="0.2">
      <c r="A352" s="117" t="s">
        <v>1159</v>
      </c>
      <c r="B352" s="118" t="s">
        <v>72</v>
      </c>
      <c r="C352" s="118" t="s">
        <v>1549</v>
      </c>
      <c r="D352" s="123" t="s">
        <v>1847</v>
      </c>
      <c r="E352" s="120" t="s">
        <v>374</v>
      </c>
      <c r="F352" s="120" t="s">
        <v>1155</v>
      </c>
      <c r="G352" s="124">
        <v>0</v>
      </c>
      <c r="H352" s="124">
        <v>0</v>
      </c>
      <c r="I352" s="149">
        <v>46296</v>
      </c>
      <c r="J352" s="121">
        <v>401768</v>
      </c>
      <c r="K352" s="156"/>
    </row>
    <row r="353" spans="1:11" s="112" customFormat="1" ht="30" customHeight="1" outlineLevel="1" x14ac:dyDescent="0.2">
      <c r="A353" s="117" t="s">
        <v>1159</v>
      </c>
      <c r="B353" s="118" t="s">
        <v>72</v>
      </c>
      <c r="C353" s="119" t="s">
        <v>359</v>
      </c>
      <c r="D353" s="120" t="s">
        <v>1848</v>
      </c>
      <c r="E353" s="120" t="s">
        <v>374</v>
      </c>
      <c r="F353" s="120" t="s">
        <v>1155</v>
      </c>
      <c r="G353" s="124">
        <v>0</v>
      </c>
      <c r="H353" s="124">
        <v>0</v>
      </c>
      <c r="I353" s="149">
        <v>46296</v>
      </c>
      <c r="J353" s="121">
        <v>401768</v>
      </c>
      <c r="K353" s="156"/>
    </row>
    <row r="354" spans="1:11" s="112" customFormat="1" ht="30" customHeight="1" outlineLevel="1" x14ac:dyDescent="0.2">
      <c r="A354" s="117" t="s">
        <v>1159</v>
      </c>
      <c r="B354" s="118" t="s">
        <v>72</v>
      </c>
      <c r="C354" s="119" t="s">
        <v>981</v>
      </c>
      <c r="D354" s="120" t="s">
        <v>1370</v>
      </c>
      <c r="E354" s="120" t="s">
        <v>374</v>
      </c>
      <c r="F354" s="120" t="s">
        <v>1155</v>
      </c>
      <c r="G354" s="124">
        <v>0</v>
      </c>
      <c r="H354" s="124">
        <v>0</v>
      </c>
      <c r="I354" s="149">
        <v>46296</v>
      </c>
      <c r="J354" s="121">
        <v>401768</v>
      </c>
      <c r="K354" s="156"/>
    </row>
    <row r="355" spans="1:11" s="112" customFormat="1" ht="30" customHeight="1" outlineLevel="1" x14ac:dyDescent="0.2">
      <c r="A355" s="117" t="s">
        <v>1159</v>
      </c>
      <c r="B355" s="118" t="s">
        <v>72</v>
      </c>
      <c r="C355" s="119" t="s">
        <v>495</v>
      </c>
      <c r="D355" s="120" t="s">
        <v>1755</v>
      </c>
      <c r="E355" s="120" t="s">
        <v>374</v>
      </c>
      <c r="F355" s="120" t="s">
        <v>1155</v>
      </c>
      <c r="G355" s="124">
        <v>0</v>
      </c>
      <c r="H355" s="124">
        <v>0</v>
      </c>
      <c r="I355" s="149">
        <v>46296</v>
      </c>
      <c r="J355" s="121">
        <v>401768</v>
      </c>
      <c r="K355" s="156"/>
    </row>
    <row r="356" spans="1:11" s="112" customFormat="1" ht="30" customHeight="1" outlineLevel="1" x14ac:dyDescent="0.2">
      <c r="A356" s="117" t="s">
        <v>1159</v>
      </c>
      <c r="B356" s="118" t="s">
        <v>72</v>
      </c>
      <c r="C356" s="119" t="s">
        <v>485</v>
      </c>
      <c r="D356" s="120" t="s">
        <v>1849</v>
      </c>
      <c r="E356" s="120" t="s">
        <v>374</v>
      </c>
      <c r="F356" s="120" t="s">
        <v>1155</v>
      </c>
      <c r="G356" s="124">
        <v>0</v>
      </c>
      <c r="H356" s="124">
        <v>0</v>
      </c>
      <c r="I356" s="149">
        <v>46296</v>
      </c>
      <c r="J356" s="121">
        <v>401768</v>
      </c>
      <c r="K356" s="156"/>
    </row>
    <row r="357" spans="1:11" s="112" customFormat="1" ht="30" customHeight="1" outlineLevel="1" x14ac:dyDescent="0.2">
      <c r="A357" s="117" t="s">
        <v>1159</v>
      </c>
      <c r="B357" s="118" t="s">
        <v>72</v>
      </c>
      <c r="C357" s="119" t="s">
        <v>486</v>
      </c>
      <c r="D357" s="120" t="s">
        <v>1759</v>
      </c>
      <c r="E357" s="120" t="s">
        <v>374</v>
      </c>
      <c r="F357" s="120" t="s">
        <v>1155</v>
      </c>
      <c r="G357" s="124">
        <v>0</v>
      </c>
      <c r="H357" s="124">
        <v>0</v>
      </c>
      <c r="I357" s="149">
        <v>46296</v>
      </c>
      <c r="J357" s="121">
        <v>401768</v>
      </c>
      <c r="K357" s="156"/>
    </row>
    <row r="358" spans="1:11" s="112" customFormat="1" ht="30" customHeight="1" outlineLevel="1" x14ac:dyDescent="0.2">
      <c r="A358" s="117" t="s">
        <v>1159</v>
      </c>
      <c r="B358" s="118" t="s">
        <v>72</v>
      </c>
      <c r="C358" s="123" t="s">
        <v>487</v>
      </c>
      <c r="D358" s="123" t="s">
        <v>1763</v>
      </c>
      <c r="E358" s="120" t="s">
        <v>374</v>
      </c>
      <c r="F358" s="120" t="s">
        <v>1155</v>
      </c>
      <c r="G358" s="124">
        <v>0</v>
      </c>
      <c r="H358" s="124">
        <v>0</v>
      </c>
      <c r="I358" s="149">
        <v>46296</v>
      </c>
      <c r="J358" s="121">
        <v>47391</v>
      </c>
      <c r="K358" s="156"/>
    </row>
    <row r="359" spans="1:11" s="112" customFormat="1" ht="30" customHeight="1" outlineLevel="1" x14ac:dyDescent="0.2">
      <c r="A359" s="117" t="s">
        <v>1159</v>
      </c>
      <c r="B359" s="118" t="s">
        <v>72</v>
      </c>
      <c r="C359" s="119" t="s">
        <v>488</v>
      </c>
      <c r="D359" s="120" t="s">
        <v>1770</v>
      </c>
      <c r="E359" s="120" t="s">
        <v>374</v>
      </c>
      <c r="F359" s="120" t="s">
        <v>1155</v>
      </c>
      <c r="G359" s="124">
        <v>0</v>
      </c>
      <c r="H359" s="124">
        <v>0</v>
      </c>
      <c r="I359" s="149">
        <v>46296</v>
      </c>
      <c r="J359" s="121">
        <v>401768</v>
      </c>
      <c r="K359" s="156"/>
    </row>
    <row r="360" spans="1:11" s="112" customFormat="1" ht="30" customHeight="1" outlineLevel="1" x14ac:dyDescent="0.2">
      <c r="A360" s="117" t="s">
        <v>1159</v>
      </c>
      <c r="B360" s="118" t="s">
        <v>72</v>
      </c>
      <c r="C360" s="119" t="s">
        <v>1178</v>
      </c>
      <c r="D360" s="120" t="s">
        <v>1762</v>
      </c>
      <c r="E360" s="120" t="s">
        <v>374</v>
      </c>
      <c r="F360" s="120" t="s">
        <v>1155</v>
      </c>
      <c r="G360" s="124">
        <v>0</v>
      </c>
      <c r="H360" s="124">
        <v>0</v>
      </c>
      <c r="I360" s="149">
        <v>46296</v>
      </c>
      <c r="J360" s="121">
        <v>401768</v>
      </c>
      <c r="K360" s="156"/>
    </row>
    <row r="361" spans="1:11" s="112" customFormat="1" ht="30" customHeight="1" outlineLevel="1" x14ac:dyDescent="0.2">
      <c r="A361" s="117" t="s">
        <v>1159</v>
      </c>
      <c r="B361" s="118" t="s">
        <v>72</v>
      </c>
      <c r="C361" s="119" t="s">
        <v>1179</v>
      </c>
      <c r="D361" s="120" t="s">
        <v>1771</v>
      </c>
      <c r="E361" s="120" t="s">
        <v>374</v>
      </c>
      <c r="F361" s="120" t="s">
        <v>1155</v>
      </c>
      <c r="G361" s="124">
        <v>0</v>
      </c>
      <c r="H361" s="124">
        <v>0</v>
      </c>
      <c r="I361" s="149">
        <v>46296</v>
      </c>
      <c r="J361" s="121">
        <v>401768</v>
      </c>
      <c r="K361" s="156"/>
    </row>
    <row r="362" spans="1:11" s="112" customFormat="1" ht="30" customHeight="1" outlineLevel="1" x14ac:dyDescent="0.2">
      <c r="A362" s="117" t="s">
        <v>1159</v>
      </c>
      <c r="B362" s="118" t="s">
        <v>72</v>
      </c>
      <c r="C362" s="119" t="s">
        <v>1239</v>
      </c>
      <c r="D362" s="120" t="s">
        <v>1772</v>
      </c>
      <c r="E362" s="120" t="s">
        <v>374</v>
      </c>
      <c r="F362" s="120" t="s">
        <v>1155</v>
      </c>
      <c r="G362" s="124">
        <v>0</v>
      </c>
      <c r="H362" s="124">
        <v>0</v>
      </c>
      <c r="I362" s="149">
        <v>46296</v>
      </c>
      <c r="J362" s="121">
        <v>401768</v>
      </c>
      <c r="K362" s="156"/>
    </row>
    <row r="363" spans="1:11" s="112" customFormat="1" ht="30" customHeight="1" outlineLevel="1" x14ac:dyDescent="0.2">
      <c r="A363" s="117" t="s">
        <v>1159</v>
      </c>
      <c r="B363" s="118" t="s">
        <v>72</v>
      </c>
      <c r="C363" s="118" t="s">
        <v>1607</v>
      </c>
      <c r="D363" s="123" t="s">
        <v>1773</v>
      </c>
      <c r="E363" s="120" t="s">
        <v>374</v>
      </c>
      <c r="F363" s="122" t="s">
        <v>1155</v>
      </c>
      <c r="G363" s="122">
        <v>0</v>
      </c>
      <c r="H363" s="122">
        <v>0</v>
      </c>
      <c r="I363" s="149">
        <v>46296</v>
      </c>
      <c r="J363" s="121">
        <v>401768</v>
      </c>
      <c r="K363" s="156"/>
    </row>
    <row r="364" spans="1:11" s="112" customFormat="1" ht="30" customHeight="1" outlineLevel="1" x14ac:dyDescent="0.2">
      <c r="A364" s="117" t="s">
        <v>1159</v>
      </c>
      <c r="B364" s="118" t="s">
        <v>72</v>
      </c>
      <c r="C364" s="119" t="s">
        <v>496</v>
      </c>
      <c r="D364" s="127" t="s">
        <v>1850</v>
      </c>
      <c r="E364" s="120" t="s">
        <v>374</v>
      </c>
      <c r="F364" s="120" t="s">
        <v>1155</v>
      </c>
      <c r="G364" s="124">
        <v>0</v>
      </c>
      <c r="H364" s="124">
        <v>0</v>
      </c>
      <c r="I364" s="149">
        <v>46296</v>
      </c>
      <c r="J364" s="121">
        <v>47026</v>
      </c>
      <c r="K364" s="156"/>
    </row>
    <row r="365" spans="1:11" s="112" customFormat="1" ht="30" customHeight="1" outlineLevel="1" x14ac:dyDescent="0.2">
      <c r="A365" s="117" t="s">
        <v>1159</v>
      </c>
      <c r="B365" s="118" t="s">
        <v>72</v>
      </c>
      <c r="C365" s="119" t="s">
        <v>997</v>
      </c>
      <c r="D365" s="127" t="s">
        <v>1851</v>
      </c>
      <c r="E365" s="120" t="s">
        <v>374</v>
      </c>
      <c r="F365" s="120" t="s">
        <v>1155</v>
      </c>
      <c r="G365" s="124">
        <v>0</v>
      </c>
      <c r="H365" s="124">
        <v>0</v>
      </c>
      <c r="I365" s="149">
        <v>46296</v>
      </c>
      <c r="J365" s="121">
        <v>47026</v>
      </c>
      <c r="K365" s="156"/>
    </row>
    <row r="366" spans="1:11" s="112" customFormat="1" ht="30" customHeight="1" outlineLevel="1" x14ac:dyDescent="0.2">
      <c r="A366" s="117" t="s">
        <v>1159</v>
      </c>
      <c r="B366" s="118" t="s">
        <v>72</v>
      </c>
      <c r="C366" s="119" t="s">
        <v>998</v>
      </c>
      <c r="D366" s="127" t="s">
        <v>1852</v>
      </c>
      <c r="E366" s="120" t="s">
        <v>374</v>
      </c>
      <c r="F366" s="120" t="s">
        <v>1155</v>
      </c>
      <c r="G366" s="124">
        <v>0</v>
      </c>
      <c r="H366" s="124">
        <v>0</v>
      </c>
      <c r="I366" s="149">
        <v>46296</v>
      </c>
      <c r="J366" s="121">
        <v>401768</v>
      </c>
      <c r="K366" s="156"/>
    </row>
    <row r="367" spans="1:11" s="112" customFormat="1" ht="30" customHeight="1" outlineLevel="1" x14ac:dyDescent="0.2">
      <c r="A367" s="117" t="s">
        <v>1159</v>
      </c>
      <c r="B367" s="118" t="s">
        <v>72</v>
      </c>
      <c r="C367" s="119" t="s">
        <v>483</v>
      </c>
      <c r="D367" s="120" t="s">
        <v>1853</v>
      </c>
      <c r="E367" s="120" t="s">
        <v>374</v>
      </c>
      <c r="F367" s="120" t="s">
        <v>1155</v>
      </c>
      <c r="G367" s="124">
        <v>0</v>
      </c>
      <c r="H367" s="124">
        <v>0</v>
      </c>
      <c r="I367" s="149">
        <v>46296</v>
      </c>
      <c r="J367" s="121">
        <v>401768</v>
      </c>
      <c r="K367" s="156"/>
    </row>
    <row r="368" spans="1:11" s="112" customFormat="1" ht="30" customHeight="1" outlineLevel="1" x14ac:dyDescent="0.2">
      <c r="A368" s="117" t="s">
        <v>1159</v>
      </c>
      <c r="B368" s="118" t="s">
        <v>72</v>
      </c>
      <c r="C368" s="119" t="s">
        <v>484</v>
      </c>
      <c r="D368" s="120" t="s">
        <v>1854</v>
      </c>
      <c r="E368" s="120" t="s">
        <v>374</v>
      </c>
      <c r="F368" s="120" t="s">
        <v>1155</v>
      </c>
      <c r="G368" s="124">
        <v>0</v>
      </c>
      <c r="H368" s="124">
        <v>0</v>
      </c>
      <c r="I368" s="149">
        <v>46296</v>
      </c>
      <c r="J368" s="121">
        <v>401768</v>
      </c>
      <c r="K368" s="156"/>
    </row>
    <row r="369" spans="1:11" s="112" customFormat="1" ht="30" customHeight="1" outlineLevel="1" x14ac:dyDescent="0.2">
      <c r="A369" s="117" t="s">
        <v>1159</v>
      </c>
      <c r="B369" s="118" t="s">
        <v>72</v>
      </c>
      <c r="C369" s="119" t="s">
        <v>637</v>
      </c>
      <c r="D369" s="120" t="s">
        <v>1855</v>
      </c>
      <c r="E369" s="120" t="s">
        <v>374</v>
      </c>
      <c r="F369" s="120" t="s">
        <v>1155</v>
      </c>
      <c r="G369" s="124">
        <v>0</v>
      </c>
      <c r="H369" s="124">
        <v>0</v>
      </c>
      <c r="I369" s="149">
        <v>46296</v>
      </c>
      <c r="J369" s="121">
        <v>401768</v>
      </c>
      <c r="K369" s="156"/>
    </row>
    <row r="370" spans="1:11" s="112" customFormat="1" ht="30" customHeight="1" outlineLevel="1" x14ac:dyDescent="0.2">
      <c r="A370" s="117" t="s">
        <v>1159</v>
      </c>
      <c r="B370" s="118" t="s">
        <v>72</v>
      </c>
      <c r="C370" s="119" t="s">
        <v>852</v>
      </c>
      <c r="D370" s="120" t="s">
        <v>1856</v>
      </c>
      <c r="E370" s="120" t="s">
        <v>374</v>
      </c>
      <c r="F370" s="120" t="s">
        <v>1155</v>
      </c>
      <c r="G370" s="124">
        <v>0</v>
      </c>
      <c r="H370" s="124">
        <v>0</v>
      </c>
      <c r="I370" s="149">
        <v>46296</v>
      </c>
      <c r="J370" s="121">
        <v>401768</v>
      </c>
      <c r="K370" s="156"/>
    </row>
    <row r="371" spans="1:11" s="112" customFormat="1" ht="30" customHeight="1" outlineLevel="1" x14ac:dyDescent="0.2">
      <c r="A371" s="117" t="s">
        <v>1159</v>
      </c>
      <c r="B371" s="118" t="s">
        <v>72</v>
      </c>
      <c r="C371" s="119" t="s">
        <v>849</v>
      </c>
      <c r="D371" s="127" t="s">
        <v>1857</v>
      </c>
      <c r="E371" s="120" t="s">
        <v>374</v>
      </c>
      <c r="F371" s="120" t="s">
        <v>1155</v>
      </c>
      <c r="G371" s="124">
        <v>0</v>
      </c>
      <c r="H371" s="124">
        <v>0</v>
      </c>
      <c r="I371" s="149">
        <v>46296</v>
      </c>
      <c r="J371" s="121">
        <v>401768</v>
      </c>
      <c r="K371" s="156"/>
    </row>
    <row r="372" spans="1:11" s="112" customFormat="1" ht="30" customHeight="1" outlineLevel="1" x14ac:dyDescent="0.2">
      <c r="A372" s="117" t="s">
        <v>1159</v>
      </c>
      <c r="B372" s="118" t="s">
        <v>72</v>
      </c>
      <c r="C372" s="119" t="s">
        <v>850</v>
      </c>
      <c r="D372" s="127" t="s">
        <v>1858</v>
      </c>
      <c r="E372" s="120" t="s">
        <v>374</v>
      </c>
      <c r="F372" s="120" t="s">
        <v>1155</v>
      </c>
      <c r="G372" s="124">
        <v>0</v>
      </c>
      <c r="H372" s="124">
        <v>0</v>
      </c>
      <c r="I372" s="149">
        <v>46296</v>
      </c>
      <c r="J372" s="121">
        <v>401768</v>
      </c>
      <c r="K372" s="156"/>
    </row>
    <row r="373" spans="1:11" s="112" customFormat="1" ht="30" customHeight="1" outlineLevel="1" x14ac:dyDescent="0.2">
      <c r="A373" s="117" t="s">
        <v>1159</v>
      </c>
      <c r="B373" s="118" t="s">
        <v>72</v>
      </c>
      <c r="C373" s="119" t="s">
        <v>851</v>
      </c>
      <c r="D373" s="127" t="s">
        <v>1859</v>
      </c>
      <c r="E373" s="120" t="s">
        <v>374</v>
      </c>
      <c r="F373" s="120" t="s">
        <v>1155</v>
      </c>
      <c r="G373" s="124">
        <v>0</v>
      </c>
      <c r="H373" s="124">
        <v>0</v>
      </c>
      <c r="I373" s="149">
        <v>46296</v>
      </c>
      <c r="J373" s="121">
        <v>401768</v>
      </c>
      <c r="K373" s="156"/>
    </row>
    <row r="374" spans="1:11" s="112" customFormat="1" ht="30" customHeight="1" outlineLevel="1" x14ac:dyDescent="0.2">
      <c r="A374" s="117" t="s">
        <v>1159</v>
      </c>
      <c r="B374" s="118" t="s">
        <v>72</v>
      </c>
      <c r="C374" s="119" t="s">
        <v>1509</v>
      </c>
      <c r="D374" s="120" t="s">
        <v>1860</v>
      </c>
      <c r="E374" s="120" t="s">
        <v>374</v>
      </c>
      <c r="F374" s="120" t="s">
        <v>1155</v>
      </c>
      <c r="G374" s="124">
        <v>0</v>
      </c>
      <c r="H374" s="124">
        <v>0</v>
      </c>
      <c r="I374" s="149">
        <v>46296</v>
      </c>
      <c r="J374" s="121">
        <v>401768</v>
      </c>
      <c r="K374" s="156"/>
    </row>
    <row r="375" spans="1:11" s="112" customFormat="1" ht="30" customHeight="1" outlineLevel="1" x14ac:dyDescent="0.2">
      <c r="A375" s="117" t="s">
        <v>1159</v>
      </c>
      <c r="B375" s="118" t="s">
        <v>72</v>
      </c>
      <c r="C375" s="119" t="s">
        <v>916</v>
      </c>
      <c r="D375" s="127" t="s">
        <v>1861</v>
      </c>
      <c r="E375" s="120" t="s">
        <v>374</v>
      </c>
      <c r="F375" s="120" t="s">
        <v>1155</v>
      </c>
      <c r="G375" s="124">
        <v>0</v>
      </c>
      <c r="H375" s="124">
        <v>0</v>
      </c>
      <c r="I375" s="149">
        <v>46296</v>
      </c>
      <c r="J375" s="121">
        <v>401768</v>
      </c>
      <c r="K375" s="156"/>
    </row>
    <row r="376" spans="1:11" s="112" customFormat="1" ht="30" customHeight="1" outlineLevel="1" x14ac:dyDescent="0.2">
      <c r="A376" s="117" t="s">
        <v>1159</v>
      </c>
      <c r="B376" s="118" t="s">
        <v>72</v>
      </c>
      <c r="C376" s="119" t="s">
        <v>917</v>
      </c>
      <c r="D376" s="127" t="s">
        <v>1862</v>
      </c>
      <c r="E376" s="120" t="s">
        <v>374</v>
      </c>
      <c r="F376" s="120" t="s">
        <v>1155</v>
      </c>
      <c r="G376" s="124">
        <v>0</v>
      </c>
      <c r="H376" s="124">
        <v>0</v>
      </c>
      <c r="I376" s="149">
        <v>46296</v>
      </c>
      <c r="J376" s="121">
        <v>401768</v>
      </c>
      <c r="K376" s="156"/>
    </row>
    <row r="377" spans="1:11" s="112" customFormat="1" ht="30" customHeight="1" outlineLevel="1" x14ac:dyDescent="0.2">
      <c r="A377" s="117" t="s">
        <v>1159</v>
      </c>
      <c r="B377" s="118" t="s">
        <v>72</v>
      </c>
      <c r="C377" s="119" t="s">
        <v>918</v>
      </c>
      <c r="D377" s="127" t="s">
        <v>1863</v>
      </c>
      <c r="E377" s="120" t="s">
        <v>374</v>
      </c>
      <c r="F377" s="120" t="s">
        <v>1155</v>
      </c>
      <c r="G377" s="124">
        <v>0</v>
      </c>
      <c r="H377" s="124">
        <v>0</v>
      </c>
      <c r="I377" s="149">
        <v>46296</v>
      </c>
      <c r="J377" s="121">
        <v>401768</v>
      </c>
      <c r="K377" s="156"/>
    </row>
    <row r="378" spans="1:11" s="112" customFormat="1" ht="30" customHeight="1" outlineLevel="1" x14ac:dyDescent="0.2">
      <c r="A378" s="117" t="s">
        <v>1159</v>
      </c>
      <c r="B378" s="118" t="s">
        <v>72</v>
      </c>
      <c r="C378" s="119" t="s">
        <v>919</v>
      </c>
      <c r="D378" s="127" t="s">
        <v>1864</v>
      </c>
      <c r="E378" s="120" t="s">
        <v>374</v>
      </c>
      <c r="F378" s="120" t="s">
        <v>1155</v>
      </c>
      <c r="G378" s="124">
        <v>0</v>
      </c>
      <c r="H378" s="124">
        <v>0</v>
      </c>
      <c r="I378" s="149">
        <v>46296</v>
      </c>
      <c r="J378" s="121">
        <v>401768</v>
      </c>
      <c r="K378" s="156"/>
    </row>
    <row r="379" spans="1:11" s="112" customFormat="1" ht="30" customHeight="1" outlineLevel="1" x14ac:dyDescent="0.2">
      <c r="A379" s="117" t="s">
        <v>1159</v>
      </c>
      <c r="B379" s="118" t="s">
        <v>72</v>
      </c>
      <c r="C379" s="119" t="s">
        <v>920</v>
      </c>
      <c r="D379" s="127" t="s">
        <v>1865</v>
      </c>
      <c r="E379" s="120" t="s">
        <v>374</v>
      </c>
      <c r="F379" s="120" t="s">
        <v>1155</v>
      </c>
      <c r="G379" s="124">
        <v>0</v>
      </c>
      <c r="H379" s="124">
        <v>0</v>
      </c>
      <c r="I379" s="149">
        <v>46296</v>
      </c>
      <c r="J379" s="121">
        <v>401768</v>
      </c>
      <c r="K379" s="156"/>
    </row>
    <row r="380" spans="1:11" s="112" customFormat="1" ht="30" customHeight="1" outlineLevel="1" x14ac:dyDescent="0.2">
      <c r="A380" s="117" t="s">
        <v>1159</v>
      </c>
      <c r="B380" s="118" t="s">
        <v>72</v>
      </c>
      <c r="C380" s="119" t="s">
        <v>921</v>
      </c>
      <c r="D380" s="127" t="s">
        <v>1866</v>
      </c>
      <c r="E380" s="120" t="s">
        <v>374</v>
      </c>
      <c r="F380" s="120" t="s">
        <v>1155</v>
      </c>
      <c r="G380" s="124">
        <v>0</v>
      </c>
      <c r="H380" s="124">
        <v>0</v>
      </c>
      <c r="I380" s="149">
        <v>46296</v>
      </c>
      <c r="J380" s="121">
        <v>401768</v>
      </c>
      <c r="K380" s="156"/>
    </row>
    <row r="381" spans="1:11" s="112" customFormat="1" ht="30" customHeight="1" outlineLevel="1" x14ac:dyDescent="0.2">
      <c r="A381" s="117" t="s">
        <v>1159</v>
      </c>
      <c r="B381" s="118" t="s">
        <v>72</v>
      </c>
      <c r="C381" s="119" t="s">
        <v>922</v>
      </c>
      <c r="D381" s="127" t="s">
        <v>1801</v>
      </c>
      <c r="E381" s="120" t="s">
        <v>374</v>
      </c>
      <c r="F381" s="120" t="s">
        <v>1155</v>
      </c>
      <c r="G381" s="124">
        <v>0</v>
      </c>
      <c r="H381" s="124">
        <v>0</v>
      </c>
      <c r="I381" s="149">
        <v>46296</v>
      </c>
      <c r="J381" s="121">
        <v>401768</v>
      </c>
      <c r="K381" s="156"/>
    </row>
    <row r="382" spans="1:11" s="112" customFormat="1" ht="30" customHeight="1" outlineLevel="1" x14ac:dyDescent="0.2">
      <c r="A382" s="117" t="s">
        <v>1159</v>
      </c>
      <c r="B382" s="118" t="s">
        <v>72</v>
      </c>
      <c r="C382" s="119" t="s">
        <v>923</v>
      </c>
      <c r="D382" s="127" t="s">
        <v>1802</v>
      </c>
      <c r="E382" s="120" t="s">
        <v>374</v>
      </c>
      <c r="F382" s="120" t="s">
        <v>1155</v>
      </c>
      <c r="G382" s="124">
        <v>0</v>
      </c>
      <c r="H382" s="124">
        <v>0</v>
      </c>
      <c r="I382" s="149">
        <v>46296</v>
      </c>
      <c r="J382" s="121">
        <v>401768</v>
      </c>
      <c r="K382" s="156"/>
    </row>
    <row r="383" spans="1:11" s="112" customFormat="1" ht="30" customHeight="1" outlineLevel="1" x14ac:dyDescent="0.2">
      <c r="A383" s="117" t="s">
        <v>1159</v>
      </c>
      <c r="B383" s="118" t="s">
        <v>72</v>
      </c>
      <c r="C383" s="119" t="s">
        <v>995</v>
      </c>
      <c r="D383" s="127" t="s">
        <v>1867</v>
      </c>
      <c r="E383" s="120" t="s">
        <v>374</v>
      </c>
      <c r="F383" s="120" t="s">
        <v>1155</v>
      </c>
      <c r="G383" s="124">
        <v>0</v>
      </c>
      <c r="H383" s="124">
        <v>0</v>
      </c>
      <c r="I383" s="149">
        <v>46296</v>
      </c>
      <c r="J383" s="121">
        <v>401768</v>
      </c>
      <c r="K383" s="156"/>
    </row>
    <row r="384" spans="1:11" s="112" customFormat="1" ht="30" customHeight="1" outlineLevel="1" x14ac:dyDescent="0.2">
      <c r="A384" s="117" t="s">
        <v>1159</v>
      </c>
      <c r="B384" s="118" t="s">
        <v>72</v>
      </c>
      <c r="C384" s="119" t="s">
        <v>996</v>
      </c>
      <c r="D384" s="127" t="s">
        <v>1865</v>
      </c>
      <c r="E384" s="120" t="s">
        <v>374</v>
      </c>
      <c r="F384" s="120" t="s">
        <v>1155</v>
      </c>
      <c r="G384" s="124">
        <v>0</v>
      </c>
      <c r="H384" s="124">
        <v>0</v>
      </c>
      <c r="I384" s="149">
        <v>46296</v>
      </c>
      <c r="J384" s="121">
        <v>401768</v>
      </c>
      <c r="K384" s="156"/>
    </row>
    <row r="385" spans="1:11" s="112" customFormat="1" ht="30" customHeight="1" outlineLevel="1" x14ac:dyDescent="0.2">
      <c r="A385" s="117" t="s">
        <v>1159</v>
      </c>
      <c r="B385" s="118" t="s">
        <v>72</v>
      </c>
      <c r="C385" s="119" t="s">
        <v>1180</v>
      </c>
      <c r="D385" s="127" t="s">
        <v>1803</v>
      </c>
      <c r="E385" s="120" t="s">
        <v>374</v>
      </c>
      <c r="F385" s="120" t="s">
        <v>1155</v>
      </c>
      <c r="G385" s="124">
        <v>0</v>
      </c>
      <c r="H385" s="124">
        <v>0</v>
      </c>
      <c r="I385" s="149">
        <v>46296</v>
      </c>
      <c r="J385" s="121">
        <v>401768</v>
      </c>
      <c r="K385" s="156"/>
    </row>
    <row r="386" spans="1:11" s="112" customFormat="1" ht="30" customHeight="1" outlineLevel="1" x14ac:dyDescent="0.2">
      <c r="A386" s="117" t="s">
        <v>1159</v>
      </c>
      <c r="B386" s="118" t="s">
        <v>72</v>
      </c>
      <c r="C386" s="119" t="s">
        <v>1181</v>
      </c>
      <c r="D386" s="127" t="s">
        <v>1868</v>
      </c>
      <c r="E386" s="120" t="s">
        <v>374</v>
      </c>
      <c r="F386" s="120" t="s">
        <v>1155</v>
      </c>
      <c r="G386" s="124">
        <v>0</v>
      </c>
      <c r="H386" s="124">
        <v>0</v>
      </c>
      <c r="I386" s="149">
        <v>46296</v>
      </c>
      <c r="J386" s="121">
        <v>401768</v>
      </c>
      <c r="K386" s="156"/>
    </row>
    <row r="387" spans="1:11" s="112" customFormat="1" ht="30" customHeight="1" outlineLevel="1" x14ac:dyDescent="0.2">
      <c r="A387" s="117" t="s">
        <v>1159</v>
      </c>
      <c r="B387" s="118" t="s">
        <v>72</v>
      </c>
      <c r="C387" s="119" t="s">
        <v>912</v>
      </c>
      <c r="D387" s="127" t="s">
        <v>1869</v>
      </c>
      <c r="E387" s="120" t="s">
        <v>374</v>
      </c>
      <c r="F387" s="120" t="s">
        <v>1155</v>
      </c>
      <c r="G387" s="124">
        <v>0</v>
      </c>
      <c r="H387" s="124">
        <v>0</v>
      </c>
      <c r="I387" s="149">
        <v>46296</v>
      </c>
      <c r="J387" s="121">
        <v>401768</v>
      </c>
      <c r="K387" s="156"/>
    </row>
    <row r="388" spans="1:11" s="112" customFormat="1" ht="30" customHeight="1" outlineLevel="1" x14ac:dyDescent="0.2">
      <c r="A388" s="117" t="s">
        <v>1159</v>
      </c>
      <c r="B388" s="118" t="s">
        <v>72</v>
      </c>
      <c r="C388" s="119" t="s">
        <v>913</v>
      </c>
      <c r="D388" s="127" t="s">
        <v>1870</v>
      </c>
      <c r="E388" s="120" t="s">
        <v>374</v>
      </c>
      <c r="F388" s="120" t="s">
        <v>1155</v>
      </c>
      <c r="G388" s="124">
        <v>0</v>
      </c>
      <c r="H388" s="124">
        <v>0</v>
      </c>
      <c r="I388" s="149">
        <v>46296</v>
      </c>
      <c r="J388" s="121">
        <v>401768</v>
      </c>
      <c r="K388" s="156"/>
    </row>
    <row r="389" spans="1:11" s="112" customFormat="1" ht="30" customHeight="1" outlineLevel="1" x14ac:dyDescent="0.2">
      <c r="A389" s="117" t="s">
        <v>1159</v>
      </c>
      <c r="B389" s="118" t="s">
        <v>72</v>
      </c>
      <c r="C389" s="119" t="s">
        <v>914</v>
      </c>
      <c r="D389" s="127" t="s">
        <v>1871</v>
      </c>
      <c r="E389" s="120" t="s">
        <v>374</v>
      </c>
      <c r="F389" s="120" t="s">
        <v>1155</v>
      </c>
      <c r="G389" s="124">
        <v>0</v>
      </c>
      <c r="H389" s="124">
        <v>0</v>
      </c>
      <c r="I389" s="149">
        <v>46296</v>
      </c>
      <c r="J389" s="121">
        <v>401768</v>
      </c>
      <c r="K389" s="156"/>
    </row>
    <row r="390" spans="1:11" s="112" customFormat="1" ht="30" customHeight="1" outlineLevel="1" x14ac:dyDescent="0.2">
      <c r="A390" s="117" t="s">
        <v>1159</v>
      </c>
      <c r="B390" s="118" t="s">
        <v>72</v>
      </c>
      <c r="C390" s="119" t="s">
        <v>915</v>
      </c>
      <c r="D390" s="127" t="s">
        <v>1872</v>
      </c>
      <c r="E390" s="120" t="s">
        <v>374</v>
      </c>
      <c r="F390" s="120" t="s">
        <v>1155</v>
      </c>
      <c r="G390" s="124">
        <v>0</v>
      </c>
      <c r="H390" s="124">
        <v>0</v>
      </c>
      <c r="I390" s="149">
        <v>46296</v>
      </c>
      <c r="J390" s="121">
        <v>401768</v>
      </c>
      <c r="K390" s="156"/>
    </row>
    <row r="391" spans="1:11" s="112" customFormat="1" ht="30" customHeight="1" outlineLevel="1" x14ac:dyDescent="0.2">
      <c r="A391" s="117" t="s">
        <v>1159</v>
      </c>
      <c r="B391" s="118" t="s">
        <v>72</v>
      </c>
      <c r="C391" s="119" t="s">
        <v>999</v>
      </c>
      <c r="D391" s="120" t="s">
        <v>1873</v>
      </c>
      <c r="E391" s="120" t="s">
        <v>374</v>
      </c>
      <c r="F391" s="120" t="s">
        <v>1155</v>
      </c>
      <c r="G391" s="124">
        <v>0</v>
      </c>
      <c r="H391" s="124">
        <v>0</v>
      </c>
      <c r="I391" s="149">
        <v>46296</v>
      </c>
      <c r="J391" s="121">
        <v>401768</v>
      </c>
      <c r="K391" s="156"/>
    </row>
    <row r="392" spans="1:11" s="112" customFormat="1" ht="30" customHeight="1" outlineLevel="1" x14ac:dyDescent="0.2">
      <c r="A392" s="117" t="s">
        <v>1159</v>
      </c>
      <c r="B392" s="118" t="s">
        <v>72</v>
      </c>
      <c r="C392" s="119" t="s">
        <v>977</v>
      </c>
      <c r="D392" s="127" t="s">
        <v>1874</v>
      </c>
      <c r="E392" s="120" t="s">
        <v>374</v>
      </c>
      <c r="F392" s="120" t="s">
        <v>1155</v>
      </c>
      <c r="G392" s="124">
        <v>0</v>
      </c>
      <c r="H392" s="124">
        <v>0</v>
      </c>
      <c r="I392" s="149">
        <v>46296</v>
      </c>
      <c r="J392" s="121">
        <v>401768</v>
      </c>
      <c r="K392" s="156"/>
    </row>
    <row r="393" spans="1:11" s="112" customFormat="1" ht="30" customHeight="1" outlineLevel="1" x14ac:dyDescent="0.2">
      <c r="A393" s="117" t="s">
        <v>1159</v>
      </c>
      <c r="B393" s="118" t="s">
        <v>72</v>
      </c>
      <c r="C393" s="119" t="s">
        <v>978</v>
      </c>
      <c r="D393" s="127" t="s">
        <v>1875</v>
      </c>
      <c r="E393" s="120" t="s">
        <v>374</v>
      </c>
      <c r="F393" s="120" t="s">
        <v>1155</v>
      </c>
      <c r="G393" s="124">
        <v>0</v>
      </c>
      <c r="H393" s="124">
        <v>0</v>
      </c>
      <c r="I393" s="149">
        <v>46296</v>
      </c>
      <c r="J393" s="121">
        <v>401768</v>
      </c>
      <c r="K393" s="156"/>
    </row>
    <row r="394" spans="1:11" s="112" customFormat="1" ht="30" customHeight="1" outlineLevel="1" x14ac:dyDescent="0.2">
      <c r="A394" s="117" t="s">
        <v>1159</v>
      </c>
      <c r="B394" s="118" t="s">
        <v>72</v>
      </c>
      <c r="C394" s="119" t="s">
        <v>979</v>
      </c>
      <c r="D394" s="127" t="s">
        <v>1876</v>
      </c>
      <c r="E394" s="120" t="s">
        <v>374</v>
      </c>
      <c r="F394" s="120" t="s">
        <v>1155</v>
      </c>
      <c r="G394" s="124">
        <v>0</v>
      </c>
      <c r="H394" s="124">
        <v>0</v>
      </c>
      <c r="I394" s="149">
        <v>46296</v>
      </c>
      <c r="J394" s="121">
        <v>401768</v>
      </c>
      <c r="K394" s="156"/>
    </row>
    <row r="395" spans="1:11" s="112" customFormat="1" ht="30" customHeight="1" outlineLevel="1" x14ac:dyDescent="0.2">
      <c r="A395" s="117" t="s">
        <v>1159</v>
      </c>
      <c r="B395" s="118" t="s">
        <v>72</v>
      </c>
      <c r="C395" s="119" t="s">
        <v>980</v>
      </c>
      <c r="D395" s="127" t="s">
        <v>1877</v>
      </c>
      <c r="E395" s="120" t="s">
        <v>374</v>
      </c>
      <c r="F395" s="120" t="s">
        <v>1155</v>
      </c>
      <c r="G395" s="124">
        <v>0</v>
      </c>
      <c r="H395" s="124">
        <v>0</v>
      </c>
      <c r="I395" s="149">
        <v>46296</v>
      </c>
      <c r="J395" s="121">
        <v>401768</v>
      </c>
      <c r="K395" s="156"/>
    </row>
    <row r="396" spans="1:11" s="112" customFormat="1" ht="30" customHeight="1" outlineLevel="1" x14ac:dyDescent="0.2">
      <c r="A396" s="117" t="s">
        <v>1159</v>
      </c>
      <c r="B396" s="118" t="s">
        <v>72</v>
      </c>
      <c r="C396" s="119" t="s">
        <v>1182</v>
      </c>
      <c r="D396" s="127" t="s">
        <v>1878</v>
      </c>
      <c r="E396" s="120" t="s">
        <v>374</v>
      </c>
      <c r="F396" s="120" t="s">
        <v>1155</v>
      </c>
      <c r="G396" s="124">
        <v>0</v>
      </c>
      <c r="H396" s="124">
        <v>0</v>
      </c>
      <c r="I396" s="149">
        <v>46296</v>
      </c>
      <c r="J396" s="121">
        <v>401768</v>
      </c>
      <c r="K396" s="156"/>
    </row>
    <row r="397" spans="1:11" s="112" customFormat="1" ht="30" customHeight="1" outlineLevel="1" x14ac:dyDescent="0.2">
      <c r="A397" s="117" t="s">
        <v>1159</v>
      </c>
      <c r="B397" s="118" t="s">
        <v>72</v>
      </c>
      <c r="C397" s="119" t="s">
        <v>1183</v>
      </c>
      <c r="D397" s="127" t="s">
        <v>1879</v>
      </c>
      <c r="E397" s="120" t="s">
        <v>374</v>
      </c>
      <c r="F397" s="120" t="s">
        <v>1155</v>
      </c>
      <c r="G397" s="124">
        <v>0</v>
      </c>
      <c r="H397" s="124">
        <v>0</v>
      </c>
      <c r="I397" s="149">
        <v>46296</v>
      </c>
      <c r="J397" s="121">
        <v>401768</v>
      </c>
      <c r="K397" s="156"/>
    </row>
    <row r="398" spans="1:11" s="112" customFormat="1" ht="30" customHeight="1" outlineLevel="1" x14ac:dyDescent="0.2">
      <c r="A398" s="117" t="s">
        <v>1159</v>
      </c>
      <c r="B398" s="118" t="s">
        <v>72</v>
      </c>
      <c r="C398" s="119" t="s">
        <v>1184</v>
      </c>
      <c r="D398" s="127" t="s">
        <v>1805</v>
      </c>
      <c r="E398" s="120" t="s">
        <v>374</v>
      </c>
      <c r="F398" s="120" t="s">
        <v>1155</v>
      </c>
      <c r="G398" s="124">
        <v>0</v>
      </c>
      <c r="H398" s="124">
        <v>0</v>
      </c>
      <c r="I398" s="149">
        <v>46296</v>
      </c>
      <c r="J398" s="121">
        <v>401768</v>
      </c>
      <c r="K398" s="156"/>
    </row>
    <row r="399" spans="1:11" s="112" customFormat="1" ht="30" customHeight="1" outlineLevel="1" x14ac:dyDescent="0.2">
      <c r="A399" s="117" t="s">
        <v>1159</v>
      </c>
      <c r="B399" s="118" t="s">
        <v>72</v>
      </c>
      <c r="C399" s="119" t="s">
        <v>1232</v>
      </c>
      <c r="D399" s="127" t="s">
        <v>1880</v>
      </c>
      <c r="E399" s="120" t="s">
        <v>374</v>
      </c>
      <c r="F399" s="120" t="s">
        <v>1155</v>
      </c>
      <c r="G399" s="124">
        <v>0</v>
      </c>
      <c r="H399" s="124">
        <v>0</v>
      </c>
      <c r="I399" s="149">
        <v>46296</v>
      </c>
      <c r="J399" s="121">
        <v>401768</v>
      </c>
      <c r="K399" s="156"/>
    </row>
    <row r="400" spans="1:11" s="112" customFormat="1" ht="30" customHeight="1" outlineLevel="1" x14ac:dyDescent="0.2">
      <c r="A400" s="117" t="s">
        <v>1159</v>
      </c>
      <c r="B400" s="118" t="s">
        <v>72</v>
      </c>
      <c r="C400" s="119" t="s">
        <v>1233</v>
      </c>
      <c r="D400" s="127" t="s">
        <v>1881</v>
      </c>
      <c r="E400" s="120" t="s">
        <v>374</v>
      </c>
      <c r="F400" s="120" t="s">
        <v>1155</v>
      </c>
      <c r="G400" s="124">
        <v>0</v>
      </c>
      <c r="H400" s="124">
        <v>0</v>
      </c>
      <c r="I400" s="149">
        <v>46296</v>
      </c>
      <c r="J400" s="121">
        <v>401768</v>
      </c>
      <c r="K400" s="156"/>
    </row>
    <row r="401" spans="1:11" s="112" customFormat="1" ht="30" customHeight="1" outlineLevel="1" x14ac:dyDescent="0.2">
      <c r="A401" s="117" t="s">
        <v>1159</v>
      </c>
      <c r="B401" s="118" t="s">
        <v>72</v>
      </c>
      <c r="C401" s="119" t="s">
        <v>1234</v>
      </c>
      <c r="D401" s="127" t="s">
        <v>1882</v>
      </c>
      <c r="E401" s="120" t="s">
        <v>374</v>
      </c>
      <c r="F401" s="120" t="s">
        <v>1155</v>
      </c>
      <c r="G401" s="124">
        <v>0</v>
      </c>
      <c r="H401" s="124">
        <v>0</v>
      </c>
      <c r="I401" s="149">
        <v>46296</v>
      </c>
      <c r="J401" s="121">
        <v>401768</v>
      </c>
      <c r="K401" s="156"/>
    </row>
    <row r="402" spans="1:11" s="112" customFormat="1" ht="30" customHeight="1" outlineLevel="1" x14ac:dyDescent="0.2">
      <c r="A402" s="117" t="s">
        <v>1159</v>
      </c>
      <c r="B402" s="118" t="s">
        <v>72</v>
      </c>
      <c r="C402" s="119" t="s">
        <v>1235</v>
      </c>
      <c r="D402" s="127" t="s">
        <v>1883</v>
      </c>
      <c r="E402" s="120" t="s">
        <v>374</v>
      </c>
      <c r="F402" s="120" t="s">
        <v>1155</v>
      </c>
      <c r="G402" s="124">
        <v>0</v>
      </c>
      <c r="H402" s="124">
        <v>0</v>
      </c>
      <c r="I402" s="149">
        <v>46296</v>
      </c>
      <c r="J402" s="121">
        <v>401768</v>
      </c>
      <c r="K402" s="156"/>
    </row>
    <row r="403" spans="1:11" s="112" customFormat="1" ht="30" customHeight="1" outlineLevel="1" x14ac:dyDescent="0.2">
      <c r="A403" s="117" t="s">
        <v>1159</v>
      </c>
      <c r="B403" s="118" t="s">
        <v>72</v>
      </c>
      <c r="C403" s="119" t="s">
        <v>1274</v>
      </c>
      <c r="D403" s="127" t="s">
        <v>1884</v>
      </c>
      <c r="E403" s="120" t="s">
        <v>374</v>
      </c>
      <c r="F403" s="120" t="s">
        <v>1155</v>
      </c>
      <c r="G403" s="124">
        <v>0</v>
      </c>
      <c r="H403" s="124">
        <v>0</v>
      </c>
      <c r="I403" s="149">
        <v>46296</v>
      </c>
      <c r="J403" s="121">
        <v>401768</v>
      </c>
      <c r="K403" s="156"/>
    </row>
    <row r="404" spans="1:11" s="112" customFormat="1" ht="30" customHeight="1" outlineLevel="1" x14ac:dyDescent="0.2">
      <c r="A404" s="117" t="s">
        <v>1159</v>
      </c>
      <c r="B404" s="118" t="s">
        <v>72</v>
      </c>
      <c r="C404" s="118" t="s">
        <v>1548</v>
      </c>
      <c r="D404" s="123" t="s">
        <v>1885</v>
      </c>
      <c r="E404" s="120" t="s">
        <v>374</v>
      </c>
      <c r="F404" s="120" t="s">
        <v>1155</v>
      </c>
      <c r="G404" s="124">
        <v>0</v>
      </c>
      <c r="H404" s="124">
        <v>0</v>
      </c>
      <c r="I404" s="149">
        <v>46296</v>
      </c>
      <c r="J404" s="121">
        <v>401768</v>
      </c>
      <c r="K404" s="156"/>
    </row>
    <row r="405" spans="1:11" s="112" customFormat="1" ht="30" customHeight="1" outlineLevel="1" x14ac:dyDescent="0.2">
      <c r="A405" s="117" t="s">
        <v>1159</v>
      </c>
      <c r="B405" s="118" t="s">
        <v>72</v>
      </c>
      <c r="C405" s="119" t="s">
        <v>1419</v>
      </c>
      <c r="D405" s="127" t="s">
        <v>1886</v>
      </c>
      <c r="E405" s="120" t="s">
        <v>374</v>
      </c>
      <c r="F405" s="120" t="s">
        <v>1155</v>
      </c>
      <c r="G405" s="124">
        <v>0</v>
      </c>
      <c r="H405" s="124">
        <v>0</v>
      </c>
      <c r="I405" s="149">
        <v>46296</v>
      </c>
      <c r="J405" s="121">
        <v>401768</v>
      </c>
      <c r="K405" s="156"/>
    </row>
    <row r="406" spans="1:11" s="112" customFormat="1" ht="30" customHeight="1" outlineLevel="1" x14ac:dyDescent="0.2">
      <c r="A406" s="117" t="s">
        <v>1159</v>
      </c>
      <c r="B406" s="118" t="s">
        <v>72</v>
      </c>
      <c r="C406" s="119" t="s">
        <v>1420</v>
      </c>
      <c r="D406" s="127" t="s">
        <v>1887</v>
      </c>
      <c r="E406" s="120" t="s">
        <v>374</v>
      </c>
      <c r="F406" s="120" t="s">
        <v>1155</v>
      </c>
      <c r="G406" s="124">
        <v>0</v>
      </c>
      <c r="H406" s="124">
        <v>0</v>
      </c>
      <c r="I406" s="149">
        <v>46296</v>
      </c>
      <c r="J406" s="121">
        <v>401768</v>
      </c>
      <c r="K406" s="156"/>
    </row>
    <row r="407" spans="1:11" s="112" customFormat="1" ht="30" customHeight="1" outlineLevel="1" x14ac:dyDescent="0.2">
      <c r="A407" s="117" t="s">
        <v>1159</v>
      </c>
      <c r="B407" s="118" t="s">
        <v>72</v>
      </c>
      <c r="C407" s="119" t="s">
        <v>1421</v>
      </c>
      <c r="D407" s="127" t="s">
        <v>1888</v>
      </c>
      <c r="E407" s="120" t="s">
        <v>374</v>
      </c>
      <c r="F407" s="120" t="s">
        <v>1155</v>
      </c>
      <c r="G407" s="124">
        <v>0</v>
      </c>
      <c r="H407" s="124">
        <v>0</v>
      </c>
      <c r="I407" s="149">
        <v>46296</v>
      </c>
      <c r="J407" s="121">
        <v>401768</v>
      </c>
      <c r="K407" s="156"/>
    </row>
    <row r="408" spans="1:11" s="112" customFormat="1" ht="30" customHeight="1" outlineLevel="1" x14ac:dyDescent="0.2">
      <c r="A408" s="117" t="s">
        <v>1159</v>
      </c>
      <c r="B408" s="118" t="s">
        <v>72</v>
      </c>
      <c r="C408" s="119" t="s">
        <v>1422</v>
      </c>
      <c r="D408" s="127" t="s">
        <v>1889</v>
      </c>
      <c r="E408" s="120" t="s">
        <v>374</v>
      </c>
      <c r="F408" s="120" t="s">
        <v>1155</v>
      </c>
      <c r="G408" s="124">
        <v>0</v>
      </c>
      <c r="H408" s="124">
        <v>0</v>
      </c>
      <c r="I408" s="149">
        <v>46296</v>
      </c>
      <c r="J408" s="121">
        <v>401768</v>
      </c>
      <c r="K408" s="156"/>
    </row>
    <row r="409" spans="1:11" s="112" customFormat="1" ht="30" customHeight="1" outlineLevel="1" x14ac:dyDescent="0.2">
      <c r="A409" s="117" t="s">
        <v>1159</v>
      </c>
      <c r="B409" s="118" t="s">
        <v>72</v>
      </c>
      <c r="C409" s="119" t="s">
        <v>1423</v>
      </c>
      <c r="D409" s="127" t="s">
        <v>1890</v>
      </c>
      <c r="E409" s="120" t="s">
        <v>374</v>
      </c>
      <c r="F409" s="120" t="s">
        <v>1155</v>
      </c>
      <c r="G409" s="124">
        <v>0</v>
      </c>
      <c r="H409" s="124">
        <v>0</v>
      </c>
      <c r="I409" s="149">
        <v>46296</v>
      </c>
      <c r="J409" s="121">
        <v>401768</v>
      </c>
      <c r="K409" s="156"/>
    </row>
    <row r="410" spans="1:11" s="112" customFormat="1" ht="30" customHeight="1" outlineLevel="1" x14ac:dyDescent="0.2">
      <c r="A410" s="117" t="s">
        <v>1159</v>
      </c>
      <c r="B410" s="118" t="s">
        <v>72</v>
      </c>
      <c r="C410" s="119" t="s">
        <v>1424</v>
      </c>
      <c r="D410" s="127" t="s">
        <v>1891</v>
      </c>
      <c r="E410" s="120" t="s">
        <v>374</v>
      </c>
      <c r="F410" s="120" t="s">
        <v>1155</v>
      </c>
      <c r="G410" s="124">
        <v>0</v>
      </c>
      <c r="H410" s="124">
        <v>0</v>
      </c>
      <c r="I410" s="149">
        <v>46296</v>
      </c>
      <c r="J410" s="121">
        <v>401768</v>
      </c>
      <c r="K410" s="156"/>
    </row>
    <row r="411" spans="1:11" s="112" customFormat="1" ht="30" customHeight="1" outlineLevel="1" x14ac:dyDescent="0.2">
      <c r="A411" s="117" t="s">
        <v>1159</v>
      </c>
      <c r="B411" s="118" t="s">
        <v>72</v>
      </c>
      <c r="C411" s="119" t="s">
        <v>1431</v>
      </c>
      <c r="D411" s="127" t="s">
        <v>1892</v>
      </c>
      <c r="E411" s="120" t="s">
        <v>374</v>
      </c>
      <c r="F411" s="120" t="s">
        <v>1155</v>
      </c>
      <c r="G411" s="124">
        <v>0</v>
      </c>
      <c r="H411" s="124">
        <v>0</v>
      </c>
      <c r="I411" s="149">
        <v>46296</v>
      </c>
      <c r="J411" s="121">
        <v>401768</v>
      </c>
      <c r="K411" s="156"/>
    </row>
    <row r="412" spans="1:11" s="112" customFormat="1" ht="30" customHeight="1" outlineLevel="1" x14ac:dyDescent="0.2">
      <c r="A412" s="117" t="s">
        <v>1159</v>
      </c>
      <c r="B412" s="118" t="s">
        <v>72</v>
      </c>
      <c r="C412" s="118" t="s">
        <v>1608</v>
      </c>
      <c r="D412" s="123" t="s">
        <v>1893</v>
      </c>
      <c r="E412" s="120" t="s">
        <v>374</v>
      </c>
      <c r="F412" s="120" t="s">
        <v>1155</v>
      </c>
      <c r="G412" s="124">
        <v>0</v>
      </c>
      <c r="H412" s="124">
        <v>0</v>
      </c>
      <c r="I412" s="149">
        <v>46296</v>
      </c>
      <c r="J412" s="121">
        <v>401768</v>
      </c>
      <c r="K412" s="156"/>
    </row>
    <row r="413" spans="1:11" s="112" customFormat="1" ht="99.95" customHeight="1" x14ac:dyDescent="0.2">
      <c r="A413" s="187" t="s">
        <v>179</v>
      </c>
      <c r="B413" s="189" t="s">
        <v>87</v>
      </c>
      <c r="C413" s="143"/>
      <c r="D413" s="141" t="s">
        <v>84</v>
      </c>
      <c r="E413" s="144" t="s">
        <v>2056</v>
      </c>
      <c r="F413" s="144"/>
      <c r="G413" s="142"/>
      <c r="H413" s="142"/>
      <c r="I413" s="199">
        <v>46296</v>
      </c>
      <c r="J413" s="204">
        <v>401768</v>
      </c>
      <c r="K413" s="162"/>
    </row>
    <row r="414" spans="1:11" s="112" customFormat="1" ht="30" customHeight="1" outlineLevel="1" x14ac:dyDescent="0.2">
      <c r="A414" s="117" t="s">
        <v>1159</v>
      </c>
      <c r="B414" s="118" t="s">
        <v>87</v>
      </c>
      <c r="C414" s="118" t="s">
        <v>136</v>
      </c>
      <c r="D414" s="123" t="s">
        <v>58</v>
      </c>
      <c r="E414" s="120" t="s">
        <v>374</v>
      </c>
      <c r="F414" s="120" t="s">
        <v>1155</v>
      </c>
      <c r="G414" s="124">
        <v>0</v>
      </c>
      <c r="H414" s="124">
        <v>0</v>
      </c>
      <c r="I414" s="149">
        <v>46296</v>
      </c>
      <c r="J414" s="121">
        <v>401768</v>
      </c>
      <c r="K414" s="156"/>
    </row>
    <row r="415" spans="1:11" s="112" customFormat="1" ht="30" customHeight="1" outlineLevel="1" x14ac:dyDescent="0.2">
      <c r="A415" s="117" t="s">
        <v>1159</v>
      </c>
      <c r="B415" s="118" t="s">
        <v>87</v>
      </c>
      <c r="C415" s="118" t="s">
        <v>137</v>
      </c>
      <c r="D415" s="123" t="s">
        <v>59</v>
      </c>
      <c r="E415" s="120" t="s">
        <v>374</v>
      </c>
      <c r="F415" s="120" t="s">
        <v>1155</v>
      </c>
      <c r="G415" s="124">
        <v>0</v>
      </c>
      <c r="H415" s="124">
        <v>0</v>
      </c>
      <c r="I415" s="149">
        <v>46296</v>
      </c>
      <c r="J415" s="121">
        <v>401768</v>
      </c>
      <c r="K415" s="156"/>
    </row>
    <row r="416" spans="1:11" s="112" customFormat="1" ht="30" customHeight="1" outlineLevel="1" x14ac:dyDescent="0.2">
      <c r="A416" s="117" t="s">
        <v>1159</v>
      </c>
      <c r="B416" s="118" t="s">
        <v>87</v>
      </c>
      <c r="C416" s="118" t="s">
        <v>138</v>
      </c>
      <c r="D416" s="123" t="s">
        <v>1039</v>
      </c>
      <c r="E416" s="120" t="s">
        <v>374</v>
      </c>
      <c r="F416" s="120" t="s">
        <v>1155</v>
      </c>
      <c r="G416" s="124">
        <v>0</v>
      </c>
      <c r="H416" s="124">
        <v>0</v>
      </c>
      <c r="I416" s="149">
        <v>46296</v>
      </c>
      <c r="J416" s="121">
        <v>401768</v>
      </c>
      <c r="K416" s="156"/>
    </row>
    <row r="417" spans="1:11" s="112" customFormat="1" ht="30" customHeight="1" outlineLevel="1" x14ac:dyDescent="0.2">
      <c r="A417" s="117" t="s">
        <v>1159</v>
      </c>
      <c r="B417" s="118" t="s">
        <v>87</v>
      </c>
      <c r="C417" s="118" t="s">
        <v>139</v>
      </c>
      <c r="D417" s="123" t="s">
        <v>1040</v>
      </c>
      <c r="E417" s="120" t="s">
        <v>374</v>
      </c>
      <c r="F417" s="120" t="s">
        <v>1155</v>
      </c>
      <c r="G417" s="124">
        <v>0</v>
      </c>
      <c r="H417" s="124">
        <v>0</v>
      </c>
      <c r="I417" s="149">
        <v>46296</v>
      </c>
      <c r="J417" s="121">
        <v>401768</v>
      </c>
      <c r="K417" s="156"/>
    </row>
    <row r="418" spans="1:11" s="112" customFormat="1" ht="30" customHeight="1" outlineLevel="1" x14ac:dyDescent="0.2">
      <c r="A418" s="117" t="s">
        <v>1159</v>
      </c>
      <c r="B418" s="118" t="s">
        <v>87</v>
      </c>
      <c r="C418" s="118" t="s">
        <v>140</v>
      </c>
      <c r="D418" s="123" t="s">
        <v>1041</v>
      </c>
      <c r="E418" s="120" t="s">
        <v>374</v>
      </c>
      <c r="F418" s="120" t="s">
        <v>1155</v>
      </c>
      <c r="G418" s="124">
        <v>0</v>
      </c>
      <c r="H418" s="124">
        <v>0</v>
      </c>
      <c r="I418" s="149">
        <v>46296</v>
      </c>
      <c r="J418" s="121">
        <v>401768</v>
      </c>
      <c r="K418" s="156"/>
    </row>
    <row r="419" spans="1:11" s="112" customFormat="1" ht="30" customHeight="1" outlineLevel="1" x14ac:dyDescent="0.2">
      <c r="A419" s="117" t="s">
        <v>1159</v>
      </c>
      <c r="B419" s="118" t="s">
        <v>87</v>
      </c>
      <c r="C419" s="118" t="s">
        <v>141</v>
      </c>
      <c r="D419" s="123" t="s">
        <v>1042</v>
      </c>
      <c r="E419" s="120" t="s">
        <v>374</v>
      </c>
      <c r="F419" s="120" t="s">
        <v>1155</v>
      </c>
      <c r="G419" s="124">
        <v>0</v>
      </c>
      <c r="H419" s="124">
        <v>0</v>
      </c>
      <c r="I419" s="149">
        <v>46296</v>
      </c>
      <c r="J419" s="121">
        <v>401768</v>
      </c>
      <c r="K419" s="156"/>
    </row>
    <row r="420" spans="1:11" s="112" customFormat="1" ht="30" customHeight="1" outlineLevel="1" x14ac:dyDescent="0.2">
      <c r="A420" s="117" t="s">
        <v>1159</v>
      </c>
      <c r="B420" s="118" t="s">
        <v>87</v>
      </c>
      <c r="C420" s="118" t="s">
        <v>142</v>
      </c>
      <c r="D420" s="123" t="s">
        <v>1020</v>
      </c>
      <c r="E420" s="120" t="s">
        <v>374</v>
      </c>
      <c r="F420" s="120" t="s">
        <v>1155</v>
      </c>
      <c r="G420" s="124">
        <v>0</v>
      </c>
      <c r="H420" s="124">
        <v>0</v>
      </c>
      <c r="I420" s="149">
        <v>46296</v>
      </c>
      <c r="J420" s="121">
        <v>401768</v>
      </c>
      <c r="K420" s="156"/>
    </row>
    <row r="421" spans="1:11" s="112" customFormat="1" ht="30" customHeight="1" outlineLevel="1" x14ac:dyDescent="0.2">
      <c r="A421" s="117" t="s">
        <v>1159</v>
      </c>
      <c r="B421" s="118" t="s">
        <v>87</v>
      </c>
      <c r="C421" s="118" t="s">
        <v>143</v>
      </c>
      <c r="D421" s="123" t="s">
        <v>1046</v>
      </c>
      <c r="E421" s="120" t="s">
        <v>374</v>
      </c>
      <c r="F421" s="120" t="s">
        <v>1155</v>
      </c>
      <c r="G421" s="124">
        <v>0</v>
      </c>
      <c r="H421" s="124">
        <v>0</v>
      </c>
      <c r="I421" s="149">
        <v>46296</v>
      </c>
      <c r="J421" s="121">
        <v>401768</v>
      </c>
      <c r="K421" s="156"/>
    </row>
    <row r="422" spans="1:11" s="112" customFormat="1" ht="30" customHeight="1" outlineLevel="1" x14ac:dyDescent="0.2">
      <c r="A422" s="117" t="s">
        <v>1159</v>
      </c>
      <c r="B422" s="118" t="s">
        <v>87</v>
      </c>
      <c r="C422" s="118" t="s">
        <v>144</v>
      </c>
      <c r="D422" s="123" t="s">
        <v>1043</v>
      </c>
      <c r="E422" s="120" t="s">
        <v>374</v>
      </c>
      <c r="F422" s="120" t="s">
        <v>1155</v>
      </c>
      <c r="G422" s="124">
        <v>0</v>
      </c>
      <c r="H422" s="124">
        <v>0</v>
      </c>
      <c r="I422" s="149">
        <v>46296</v>
      </c>
      <c r="J422" s="121">
        <v>401768</v>
      </c>
      <c r="K422" s="156"/>
    </row>
    <row r="423" spans="1:11" s="112" customFormat="1" ht="30" customHeight="1" outlineLevel="1" x14ac:dyDescent="0.2">
      <c r="A423" s="117" t="s">
        <v>1159</v>
      </c>
      <c r="B423" s="118" t="s">
        <v>87</v>
      </c>
      <c r="C423" s="118" t="s">
        <v>145</v>
      </c>
      <c r="D423" s="123" t="s">
        <v>1044</v>
      </c>
      <c r="E423" s="120" t="s">
        <v>374</v>
      </c>
      <c r="F423" s="120" t="s">
        <v>1155</v>
      </c>
      <c r="G423" s="124">
        <v>0</v>
      </c>
      <c r="H423" s="124">
        <v>0</v>
      </c>
      <c r="I423" s="149">
        <v>46296</v>
      </c>
      <c r="J423" s="121">
        <v>401768</v>
      </c>
      <c r="K423" s="156"/>
    </row>
    <row r="424" spans="1:11" s="112" customFormat="1" ht="30" customHeight="1" outlineLevel="1" x14ac:dyDescent="0.2">
      <c r="A424" s="117" t="s">
        <v>1159</v>
      </c>
      <c r="B424" s="118" t="s">
        <v>87</v>
      </c>
      <c r="C424" s="118" t="s">
        <v>146</v>
      </c>
      <c r="D424" s="123" t="s">
        <v>1045</v>
      </c>
      <c r="E424" s="120" t="s">
        <v>374</v>
      </c>
      <c r="F424" s="120" t="s">
        <v>1155</v>
      </c>
      <c r="G424" s="124">
        <v>0</v>
      </c>
      <c r="H424" s="124">
        <v>0</v>
      </c>
      <c r="I424" s="149">
        <v>46296</v>
      </c>
      <c r="J424" s="121">
        <v>401768</v>
      </c>
      <c r="K424" s="156"/>
    </row>
    <row r="425" spans="1:11" s="112" customFormat="1" ht="30" customHeight="1" outlineLevel="1" x14ac:dyDescent="0.2">
      <c r="A425" s="117" t="s">
        <v>1159</v>
      </c>
      <c r="B425" s="118" t="s">
        <v>87</v>
      </c>
      <c r="C425" s="118" t="s">
        <v>147</v>
      </c>
      <c r="D425" s="123" t="s">
        <v>0</v>
      </c>
      <c r="E425" s="120" t="s">
        <v>374</v>
      </c>
      <c r="F425" s="120" t="s">
        <v>1155</v>
      </c>
      <c r="G425" s="124">
        <v>0</v>
      </c>
      <c r="H425" s="124">
        <v>0</v>
      </c>
      <c r="I425" s="149">
        <v>46296</v>
      </c>
      <c r="J425" s="121">
        <v>401768</v>
      </c>
      <c r="K425" s="156"/>
    </row>
    <row r="426" spans="1:11" s="112" customFormat="1" ht="45" customHeight="1" x14ac:dyDescent="0.2">
      <c r="A426" s="187" t="s">
        <v>179</v>
      </c>
      <c r="B426" s="190" t="s">
        <v>89</v>
      </c>
      <c r="C426" s="143"/>
      <c r="D426" s="141" t="s">
        <v>34</v>
      </c>
      <c r="E426" s="137" t="s">
        <v>1288</v>
      </c>
      <c r="F426" s="141"/>
      <c r="G426" s="142"/>
      <c r="H426" s="142"/>
      <c r="I426" s="199">
        <v>46296</v>
      </c>
      <c r="J426" s="204">
        <v>401768</v>
      </c>
      <c r="K426" s="163" t="s">
        <v>1303</v>
      </c>
    </row>
    <row r="427" spans="1:11" s="112" customFormat="1" ht="118.5" customHeight="1" outlineLevel="1" x14ac:dyDescent="0.2">
      <c r="A427" s="186" t="s">
        <v>179</v>
      </c>
      <c r="B427" s="185" t="s">
        <v>74</v>
      </c>
      <c r="C427" s="98"/>
      <c r="D427" s="95" t="s">
        <v>1389</v>
      </c>
      <c r="E427" s="95" t="s">
        <v>2065</v>
      </c>
      <c r="F427" s="95"/>
      <c r="G427" s="100"/>
      <c r="H427" s="101"/>
      <c r="I427" s="199">
        <v>46296</v>
      </c>
      <c r="J427" s="205">
        <v>401768</v>
      </c>
      <c r="K427" s="151"/>
    </row>
    <row r="428" spans="1:11" s="112" customFormat="1" ht="15" customHeight="1" outlineLevel="1" x14ac:dyDescent="0.2">
      <c r="A428" s="117" t="s">
        <v>1159</v>
      </c>
      <c r="B428" s="118" t="s">
        <v>74</v>
      </c>
      <c r="C428" s="119" t="s">
        <v>148</v>
      </c>
      <c r="D428" s="120" t="s">
        <v>35</v>
      </c>
      <c r="E428" s="120" t="s">
        <v>1383</v>
      </c>
      <c r="F428" s="120" t="s">
        <v>1155</v>
      </c>
      <c r="G428" s="109">
        <v>6529.06</v>
      </c>
      <c r="H428" s="115">
        <v>6039.83</v>
      </c>
      <c r="I428" s="149">
        <v>46296</v>
      </c>
      <c r="J428" s="121">
        <v>401768</v>
      </c>
      <c r="K428" s="156" t="s">
        <v>1304</v>
      </c>
    </row>
    <row r="429" spans="1:11" s="112" customFormat="1" ht="15" customHeight="1" outlineLevel="1" x14ac:dyDescent="0.2">
      <c r="A429" s="117" t="s">
        <v>1159</v>
      </c>
      <c r="B429" s="118" t="s">
        <v>74</v>
      </c>
      <c r="C429" s="119" t="s">
        <v>149</v>
      </c>
      <c r="D429" s="120" t="s">
        <v>36</v>
      </c>
      <c r="E429" s="120" t="s">
        <v>1383</v>
      </c>
      <c r="F429" s="120" t="s">
        <v>1155</v>
      </c>
      <c r="G429" s="109">
        <v>6996.32</v>
      </c>
      <c r="H429" s="115">
        <v>6472.08</v>
      </c>
      <c r="I429" s="149">
        <v>46296</v>
      </c>
      <c r="J429" s="121">
        <v>401768</v>
      </c>
      <c r="K429" s="156" t="s">
        <v>1305</v>
      </c>
    </row>
    <row r="430" spans="1:11" s="112" customFormat="1" ht="15" customHeight="1" outlineLevel="1" x14ac:dyDescent="0.2">
      <c r="A430" s="117" t="s">
        <v>1159</v>
      </c>
      <c r="B430" s="118" t="s">
        <v>74</v>
      </c>
      <c r="C430" s="119" t="s">
        <v>150</v>
      </c>
      <c r="D430" s="120" t="s">
        <v>37</v>
      </c>
      <c r="E430" s="120" t="s">
        <v>1383</v>
      </c>
      <c r="F430" s="120" t="s">
        <v>1155</v>
      </c>
      <c r="G430" s="109">
        <v>7463.58</v>
      </c>
      <c r="H430" s="115">
        <v>6904.33</v>
      </c>
      <c r="I430" s="149">
        <v>46296</v>
      </c>
      <c r="J430" s="121">
        <v>401768</v>
      </c>
      <c r="K430" s="156" t="s">
        <v>1306</v>
      </c>
    </row>
    <row r="431" spans="1:11" s="112" customFormat="1" ht="15" customHeight="1" outlineLevel="1" x14ac:dyDescent="0.2">
      <c r="A431" s="117" t="s">
        <v>1159</v>
      </c>
      <c r="B431" s="118" t="s">
        <v>74</v>
      </c>
      <c r="C431" s="119" t="s">
        <v>151</v>
      </c>
      <c r="D431" s="120" t="s">
        <v>38</v>
      </c>
      <c r="E431" s="120" t="s">
        <v>1383</v>
      </c>
      <c r="F431" s="120" t="s">
        <v>1155</v>
      </c>
      <c r="G431" s="109">
        <v>7930.84</v>
      </c>
      <c r="H431" s="115">
        <v>7336.58</v>
      </c>
      <c r="I431" s="149">
        <v>46296</v>
      </c>
      <c r="J431" s="121">
        <v>401768</v>
      </c>
      <c r="K431" s="156" t="s">
        <v>1307</v>
      </c>
    </row>
    <row r="432" spans="1:11" s="112" customFormat="1" ht="45" customHeight="1" x14ac:dyDescent="0.2">
      <c r="A432" s="187" t="s">
        <v>179</v>
      </c>
      <c r="B432" s="189" t="s">
        <v>75</v>
      </c>
      <c r="C432" s="143"/>
      <c r="D432" s="141" t="s">
        <v>80</v>
      </c>
      <c r="E432" s="141" t="s">
        <v>523</v>
      </c>
      <c r="F432" s="141"/>
      <c r="G432" s="142"/>
      <c r="H432" s="142"/>
      <c r="I432" s="199">
        <v>46296</v>
      </c>
      <c r="J432" s="204">
        <v>401768</v>
      </c>
      <c r="K432" s="164"/>
    </row>
    <row r="433" spans="1:11" s="112" customFormat="1" ht="30" customHeight="1" outlineLevel="1" x14ac:dyDescent="0.2">
      <c r="A433" s="117" t="s">
        <v>1159</v>
      </c>
      <c r="B433" s="118" t="s">
        <v>75</v>
      </c>
      <c r="C433" s="119" t="s">
        <v>223</v>
      </c>
      <c r="D433" s="120" t="s">
        <v>1010</v>
      </c>
      <c r="E433" s="120" t="s">
        <v>1009</v>
      </c>
      <c r="F433" s="120" t="s">
        <v>1155</v>
      </c>
      <c r="G433" s="124">
        <v>0</v>
      </c>
      <c r="H433" s="124">
        <v>0</v>
      </c>
      <c r="I433" s="149">
        <v>46296</v>
      </c>
      <c r="J433" s="121">
        <v>401768</v>
      </c>
      <c r="K433" s="156"/>
    </row>
    <row r="434" spans="1:11" s="112" customFormat="1" ht="30" customHeight="1" outlineLevel="1" x14ac:dyDescent="0.2">
      <c r="A434" s="117" t="s">
        <v>1159</v>
      </c>
      <c r="B434" s="118" t="s">
        <v>75</v>
      </c>
      <c r="C434" s="118" t="s">
        <v>499</v>
      </c>
      <c r="D434" s="120" t="s">
        <v>1894</v>
      </c>
      <c r="E434" s="120" t="s">
        <v>374</v>
      </c>
      <c r="F434" s="120" t="s">
        <v>1155</v>
      </c>
      <c r="G434" s="124">
        <v>0</v>
      </c>
      <c r="H434" s="124">
        <v>0</v>
      </c>
      <c r="I434" s="149">
        <v>46296</v>
      </c>
      <c r="J434" s="121">
        <v>401768</v>
      </c>
      <c r="K434" s="156"/>
    </row>
    <row r="435" spans="1:11" s="112" customFormat="1" ht="30" customHeight="1" outlineLevel="1" x14ac:dyDescent="0.2">
      <c r="A435" s="117" t="s">
        <v>1159</v>
      </c>
      <c r="B435" s="118" t="s">
        <v>75</v>
      </c>
      <c r="C435" s="118" t="s">
        <v>1050</v>
      </c>
      <c r="D435" s="120" t="s">
        <v>1895</v>
      </c>
      <c r="E435" s="120" t="s">
        <v>374</v>
      </c>
      <c r="F435" s="120" t="s">
        <v>1155</v>
      </c>
      <c r="G435" s="124">
        <v>0</v>
      </c>
      <c r="H435" s="124">
        <v>0</v>
      </c>
      <c r="I435" s="149">
        <v>46296</v>
      </c>
      <c r="J435" s="121">
        <v>401768</v>
      </c>
      <c r="K435" s="156"/>
    </row>
    <row r="436" spans="1:11" s="112" customFormat="1" ht="30" customHeight="1" outlineLevel="1" x14ac:dyDescent="0.2">
      <c r="A436" s="117" t="s">
        <v>1159</v>
      </c>
      <c r="B436" s="118" t="s">
        <v>75</v>
      </c>
      <c r="C436" s="119" t="s">
        <v>1003</v>
      </c>
      <c r="D436" s="120" t="s">
        <v>1896</v>
      </c>
      <c r="E436" s="120" t="s">
        <v>374</v>
      </c>
      <c r="F436" s="120" t="s">
        <v>1155</v>
      </c>
      <c r="G436" s="124">
        <v>0</v>
      </c>
      <c r="H436" s="124">
        <v>0</v>
      </c>
      <c r="I436" s="149">
        <v>46296</v>
      </c>
      <c r="J436" s="121">
        <v>401768</v>
      </c>
      <c r="K436" s="156"/>
    </row>
    <row r="437" spans="1:11" s="112" customFormat="1" ht="30" customHeight="1" outlineLevel="1" x14ac:dyDescent="0.2">
      <c r="A437" s="117" t="s">
        <v>1159</v>
      </c>
      <c r="B437" s="118" t="s">
        <v>75</v>
      </c>
      <c r="C437" s="119" t="s">
        <v>498</v>
      </c>
      <c r="D437" s="120" t="s">
        <v>1897</v>
      </c>
      <c r="E437" s="120" t="s">
        <v>374</v>
      </c>
      <c r="F437" s="120" t="s">
        <v>1155</v>
      </c>
      <c r="G437" s="124">
        <v>0</v>
      </c>
      <c r="H437" s="124">
        <v>0</v>
      </c>
      <c r="I437" s="149">
        <v>46296</v>
      </c>
      <c r="J437" s="121">
        <v>401768</v>
      </c>
      <c r="K437" s="156"/>
    </row>
    <row r="438" spans="1:11" s="112" customFormat="1" ht="30" customHeight="1" outlineLevel="1" x14ac:dyDescent="0.2">
      <c r="A438" s="117" t="s">
        <v>1159</v>
      </c>
      <c r="B438" s="118" t="s">
        <v>75</v>
      </c>
      <c r="C438" s="119" t="s">
        <v>500</v>
      </c>
      <c r="D438" s="120" t="s">
        <v>1898</v>
      </c>
      <c r="E438" s="120" t="s">
        <v>374</v>
      </c>
      <c r="F438" s="120" t="s">
        <v>1155</v>
      </c>
      <c r="G438" s="124">
        <v>0</v>
      </c>
      <c r="H438" s="124">
        <v>0</v>
      </c>
      <c r="I438" s="149">
        <v>46296</v>
      </c>
      <c r="J438" s="121">
        <v>401768</v>
      </c>
      <c r="K438" s="156"/>
    </row>
    <row r="439" spans="1:11" s="112" customFormat="1" ht="30" customHeight="1" outlineLevel="1" x14ac:dyDescent="0.2">
      <c r="A439" s="117" t="s">
        <v>1159</v>
      </c>
      <c r="B439" s="118" t="s">
        <v>75</v>
      </c>
      <c r="C439" s="119" t="s">
        <v>501</v>
      </c>
      <c r="D439" s="120" t="s">
        <v>1899</v>
      </c>
      <c r="E439" s="120" t="s">
        <v>374</v>
      </c>
      <c r="F439" s="120" t="s">
        <v>1155</v>
      </c>
      <c r="G439" s="124">
        <v>0</v>
      </c>
      <c r="H439" s="124">
        <v>0</v>
      </c>
      <c r="I439" s="149">
        <v>46296</v>
      </c>
      <c r="J439" s="121">
        <v>401768</v>
      </c>
      <c r="K439" s="156"/>
    </row>
    <row r="440" spans="1:11" s="112" customFormat="1" ht="30" customHeight="1" outlineLevel="1" x14ac:dyDescent="0.2">
      <c r="A440" s="117" t="s">
        <v>1159</v>
      </c>
      <c r="B440" s="118" t="s">
        <v>75</v>
      </c>
      <c r="C440" s="119" t="s">
        <v>1484</v>
      </c>
      <c r="D440" s="120" t="s">
        <v>1900</v>
      </c>
      <c r="E440" s="120" t="s">
        <v>374</v>
      </c>
      <c r="F440" s="120" t="s">
        <v>1155</v>
      </c>
      <c r="G440" s="124">
        <v>0</v>
      </c>
      <c r="H440" s="124">
        <v>0</v>
      </c>
      <c r="I440" s="149">
        <v>46296</v>
      </c>
      <c r="J440" s="121">
        <v>401768</v>
      </c>
      <c r="K440" s="156"/>
    </row>
    <row r="441" spans="1:11" s="112" customFormat="1" ht="30" customHeight="1" outlineLevel="1" x14ac:dyDescent="0.2">
      <c r="A441" s="117" t="s">
        <v>1159</v>
      </c>
      <c r="B441" s="118" t="s">
        <v>75</v>
      </c>
      <c r="C441" s="119" t="s">
        <v>497</v>
      </c>
      <c r="D441" s="120" t="s">
        <v>1901</v>
      </c>
      <c r="E441" s="120" t="s">
        <v>374</v>
      </c>
      <c r="F441" s="120" t="s">
        <v>1155</v>
      </c>
      <c r="G441" s="124">
        <v>0</v>
      </c>
      <c r="H441" s="124">
        <v>0</v>
      </c>
      <c r="I441" s="149">
        <v>46296</v>
      </c>
      <c r="J441" s="121">
        <v>401768</v>
      </c>
      <c r="K441" s="156"/>
    </row>
    <row r="442" spans="1:11" s="112" customFormat="1" ht="30" customHeight="1" outlineLevel="1" x14ac:dyDescent="0.2">
      <c r="A442" s="117" t="s">
        <v>1159</v>
      </c>
      <c r="B442" s="118" t="s">
        <v>75</v>
      </c>
      <c r="C442" s="119" t="s">
        <v>776</v>
      </c>
      <c r="D442" s="120" t="s">
        <v>1902</v>
      </c>
      <c r="E442" s="120" t="s">
        <v>374</v>
      </c>
      <c r="F442" s="120" t="s">
        <v>1155</v>
      </c>
      <c r="G442" s="124">
        <v>0</v>
      </c>
      <c r="H442" s="124">
        <v>0</v>
      </c>
      <c r="I442" s="149">
        <v>46296</v>
      </c>
      <c r="J442" s="121">
        <v>401768</v>
      </c>
      <c r="K442" s="156"/>
    </row>
    <row r="443" spans="1:11" s="112" customFormat="1" ht="30" customHeight="1" outlineLevel="1" x14ac:dyDescent="0.2">
      <c r="A443" s="117" t="s">
        <v>1159</v>
      </c>
      <c r="B443" s="118" t="s">
        <v>75</v>
      </c>
      <c r="C443" s="119" t="s">
        <v>777</v>
      </c>
      <c r="D443" s="120" t="s">
        <v>1903</v>
      </c>
      <c r="E443" s="120" t="s">
        <v>374</v>
      </c>
      <c r="F443" s="120" t="s">
        <v>1155</v>
      </c>
      <c r="G443" s="124">
        <v>0</v>
      </c>
      <c r="H443" s="124">
        <v>0</v>
      </c>
      <c r="I443" s="149">
        <v>46296</v>
      </c>
      <c r="J443" s="121">
        <v>401768</v>
      </c>
      <c r="K443" s="156"/>
    </row>
    <row r="444" spans="1:11" s="112" customFormat="1" ht="30" customHeight="1" outlineLevel="1" x14ac:dyDescent="0.2">
      <c r="A444" s="117" t="s">
        <v>1159</v>
      </c>
      <c r="B444" s="118" t="s">
        <v>75</v>
      </c>
      <c r="C444" s="119" t="s">
        <v>778</v>
      </c>
      <c r="D444" s="120" t="s">
        <v>1904</v>
      </c>
      <c r="E444" s="120" t="s">
        <v>374</v>
      </c>
      <c r="F444" s="120" t="s">
        <v>1155</v>
      </c>
      <c r="G444" s="124">
        <v>0</v>
      </c>
      <c r="H444" s="124">
        <v>0</v>
      </c>
      <c r="I444" s="149">
        <v>46296</v>
      </c>
      <c r="J444" s="121">
        <v>401768</v>
      </c>
      <c r="K444" s="156"/>
    </row>
    <row r="445" spans="1:11" s="112" customFormat="1" ht="30" customHeight="1" outlineLevel="1" x14ac:dyDescent="0.2">
      <c r="A445" s="117" t="s">
        <v>1159</v>
      </c>
      <c r="B445" s="118" t="s">
        <v>75</v>
      </c>
      <c r="C445" s="119" t="s">
        <v>929</v>
      </c>
      <c r="D445" s="120" t="s">
        <v>1905</v>
      </c>
      <c r="E445" s="120" t="s">
        <v>374</v>
      </c>
      <c r="F445" s="120" t="s">
        <v>1155</v>
      </c>
      <c r="G445" s="124">
        <v>0</v>
      </c>
      <c r="H445" s="124">
        <v>0</v>
      </c>
      <c r="I445" s="149">
        <v>46296</v>
      </c>
      <c r="J445" s="121">
        <v>401768</v>
      </c>
      <c r="K445" s="156"/>
    </row>
    <row r="446" spans="1:11" s="112" customFormat="1" ht="30" customHeight="1" outlineLevel="1" x14ac:dyDescent="0.2">
      <c r="A446" s="117" t="s">
        <v>1159</v>
      </c>
      <c r="B446" s="118" t="s">
        <v>75</v>
      </c>
      <c r="C446" s="119" t="s">
        <v>1536</v>
      </c>
      <c r="D446" s="120" t="s">
        <v>1427</v>
      </c>
      <c r="E446" s="120" t="s">
        <v>374</v>
      </c>
      <c r="F446" s="120" t="s">
        <v>1155</v>
      </c>
      <c r="G446" s="124">
        <v>0</v>
      </c>
      <c r="H446" s="124">
        <v>0</v>
      </c>
      <c r="I446" s="149">
        <v>46296</v>
      </c>
      <c r="J446" s="121">
        <v>401768</v>
      </c>
      <c r="K446" s="156"/>
    </row>
    <row r="447" spans="1:11" s="112" customFormat="1" ht="30" customHeight="1" outlineLevel="1" x14ac:dyDescent="0.2">
      <c r="A447" s="117" t="s">
        <v>1159</v>
      </c>
      <c r="B447" s="118" t="s">
        <v>75</v>
      </c>
      <c r="C447" s="119" t="s">
        <v>1005</v>
      </c>
      <c r="D447" s="120" t="s">
        <v>1906</v>
      </c>
      <c r="E447" s="120" t="s">
        <v>374</v>
      </c>
      <c r="F447" s="120" t="s">
        <v>1155</v>
      </c>
      <c r="G447" s="124">
        <v>0</v>
      </c>
      <c r="H447" s="124">
        <v>0</v>
      </c>
      <c r="I447" s="149">
        <v>46296</v>
      </c>
      <c r="J447" s="121">
        <v>401768</v>
      </c>
      <c r="K447" s="156"/>
    </row>
    <row r="448" spans="1:11" s="112" customFormat="1" ht="30" customHeight="1" outlineLevel="1" x14ac:dyDescent="0.2">
      <c r="A448" s="117" t="s">
        <v>1159</v>
      </c>
      <c r="B448" s="118" t="s">
        <v>75</v>
      </c>
      <c r="C448" s="119" t="s">
        <v>502</v>
      </c>
      <c r="D448" s="120" t="s">
        <v>1907</v>
      </c>
      <c r="E448" s="120" t="s">
        <v>374</v>
      </c>
      <c r="F448" s="120" t="s">
        <v>1155</v>
      </c>
      <c r="G448" s="124">
        <v>0</v>
      </c>
      <c r="H448" s="124">
        <v>0</v>
      </c>
      <c r="I448" s="149">
        <v>46296</v>
      </c>
      <c r="J448" s="121">
        <v>401768</v>
      </c>
      <c r="K448" s="156"/>
    </row>
    <row r="449" spans="1:11" s="112" customFormat="1" ht="30" customHeight="1" outlineLevel="1" x14ac:dyDescent="0.2">
      <c r="A449" s="117" t="s">
        <v>1159</v>
      </c>
      <c r="B449" s="118" t="s">
        <v>75</v>
      </c>
      <c r="C449" s="119" t="s">
        <v>503</v>
      </c>
      <c r="D449" s="145" t="s">
        <v>1908</v>
      </c>
      <c r="E449" s="120" t="s">
        <v>374</v>
      </c>
      <c r="F449" s="120" t="s">
        <v>1155</v>
      </c>
      <c r="G449" s="124">
        <v>0</v>
      </c>
      <c r="H449" s="124">
        <v>0</v>
      </c>
      <c r="I449" s="149">
        <v>46296</v>
      </c>
      <c r="J449" s="121">
        <v>401768</v>
      </c>
      <c r="K449" s="156"/>
    </row>
    <row r="450" spans="1:11" s="112" customFormat="1" ht="30" customHeight="1" outlineLevel="1" x14ac:dyDescent="0.2">
      <c r="A450" s="117" t="s">
        <v>1159</v>
      </c>
      <c r="B450" s="118" t="s">
        <v>75</v>
      </c>
      <c r="C450" s="119" t="s">
        <v>931</v>
      </c>
      <c r="D450" s="120" t="s">
        <v>1909</v>
      </c>
      <c r="E450" s="120" t="s">
        <v>374</v>
      </c>
      <c r="F450" s="120" t="s">
        <v>1155</v>
      </c>
      <c r="G450" s="124">
        <v>0</v>
      </c>
      <c r="H450" s="124">
        <v>0</v>
      </c>
      <c r="I450" s="149">
        <v>46296</v>
      </c>
      <c r="J450" s="121">
        <v>401768</v>
      </c>
      <c r="K450" s="156"/>
    </row>
    <row r="451" spans="1:11" s="112" customFormat="1" ht="30" customHeight="1" outlineLevel="1" x14ac:dyDescent="0.2">
      <c r="A451" s="117" t="s">
        <v>1159</v>
      </c>
      <c r="B451" s="118" t="s">
        <v>75</v>
      </c>
      <c r="C451" s="119" t="s">
        <v>362</v>
      </c>
      <c r="D451" s="120" t="s">
        <v>1910</v>
      </c>
      <c r="E451" s="120" t="s">
        <v>374</v>
      </c>
      <c r="F451" s="120" t="s">
        <v>1155</v>
      </c>
      <c r="G451" s="124">
        <v>0</v>
      </c>
      <c r="H451" s="124">
        <v>0</v>
      </c>
      <c r="I451" s="149">
        <v>46296</v>
      </c>
      <c r="J451" s="121">
        <v>401768</v>
      </c>
      <c r="K451" s="156"/>
    </row>
    <row r="452" spans="1:11" s="112" customFormat="1" ht="30" customHeight="1" outlineLevel="1" x14ac:dyDescent="0.2">
      <c r="A452" s="117" t="s">
        <v>1159</v>
      </c>
      <c r="B452" s="118" t="s">
        <v>75</v>
      </c>
      <c r="C452" s="119" t="s">
        <v>363</v>
      </c>
      <c r="D452" s="120" t="s">
        <v>1911</v>
      </c>
      <c r="E452" s="120" t="s">
        <v>374</v>
      </c>
      <c r="F452" s="120" t="s">
        <v>1155</v>
      </c>
      <c r="G452" s="124">
        <v>0</v>
      </c>
      <c r="H452" s="124">
        <v>0</v>
      </c>
      <c r="I452" s="149">
        <v>46296</v>
      </c>
      <c r="J452" s="121">
        <v>401768</v>
      </c>
      <c r="K452" s="156"/>
    </row>
    <row r="453" spans="1:11" s="112" customFormat="1" ht="30" customHeight="1" outlineLevel="1" x14ac:dyDescent="0.2">
      <c r="A453" s="117" t="s">
        <v>1159</v>
      </c>
      <c r="B453" s="118" t="s">
        <v>75</v>
      </c>
      <c r="C453" s="119" t="s">
        <v>364</v>
      </c>
      <c r="D453" s="120" t="s">
        <v>1912</v>
      </c>
      <c r="E453" s="120" t="s">
        <v>374</v>
      </c>
      <c r="F453" s="120" t="s">
        <v>1155</v>
      </c>
      <c r="G453" s="124">
        <v>0</v>
      </c>
      <c r="H453" s="124">
        <v>0</v>
      </c>
      <c r="I453" s="149">
        <v>46296</v>
      </c>
      <c r="J453" s="121">
        <v>401768</v>
      </c>
      <c r="K453" s="156"/>
    </row>
    <row r="454" spans="1:11" s="112" customFormat="1" ht="30" customHeight="1" outlineLevel="1" x14ac:dyDescent="0.2">
      <c r="A454" s="117" t="s">
        <v>1159</v>
      </c>
      <c r="B454" s="118" t="s">
        <v>75</v>
      </c>
      <c r="C454" s="119" t="s">
        <v>365</v>
      </c>
      <c r="D454" s="120" t="s">
        <v>1913</v>
      </c>
      <c r="E454" s="120" t="s">
        <v>374</v>
      </c>
      <c r="F454" s="120" t="s">
        <v>1155</v>
      </c>
      <c r="G454" s="124">
        <v>0</v>
      </c>
      <c r="H454" s="124">
        <v>0</v>
      </c>
      <c r="I454" s="149">
        <v>46296</v>
      </c>
      <c r="J454" s="121">
        <v>401768</v>
      </c>
      <c r="K454" s="156"/>
    </row>
    <row r="455" spans="1:11" s="112" customFormat="1" ht="30" customHeight="1" outlineLevel="1" x14ac:dyDescent="0.2">
      <c r="A455" s="117" t="s">
        <v>1159</v>
      </c>
      <c r="B455" s="118" t="s">
        <v>75</v>
      </c>
      <c r="C455" s="119" t="s">
        <v>924</v>
      </c>
      <c r="D455" s="120" t="s">
        <v>1914</v>
      </c>
      <c r="E455" s="120" t="s">
        <v>374</v>
      </c>
      <c r="F455" s="120" t="s">
        <v>1155</v>
      </c>
      <c r="G455" s="124">
        <v>0</v>
      </c>
      <c r="H455" s="124">
        <v>0</v>
      </c>
      <c r="I455" s="149">
        <v>46296</v>
      </c>
      <c r="J455" s="121">
        <v>401768</v>
      </c>
      <c r="K455" s="156"/>
    </row>
    <row r="456" spans="1:11" s="112" customFormat="1" ht="30" customHeight="1" outlineLevel="1" x14ac:dyDescent="0.2">
      <c r="A456" s="117" t="s">
        <v>1159</v>
      </c>
      <c r="B456" s="118" t="s">
        <v>75</v>
      </c>
      <c r="C456" s="119" t="s">
        <v>925</v>
      </c>
      <c r="D456" s="120" t="s">
        <v>1915</v>
      </c>
      <c r="E456" s="120" t="s">
        <v>374</v>
      </c>
      <c r="F456" s="120" t="s">
        <v>1155</v>
      </c>
      <c r="G456" s="124">
        <v>0</v>
      </c>
      <c r="H456" s="124">
        <v>0</v>
      </c>
      <c r="I456" s="149">
        <v>46296</v>
      </c>
      <c r="J456" s="121">
        <v>401768</v>
      </c>
      <c r="K456" s="156"/>
    </row>
    <row r="457" spans="1:11" s="112" customFormat="1" ht="30" customHeight="1" outlineLevel="1" x14ac:dyDescent="0.2">
      <c r="A457" s="117" t="s">
        <v>1159</v>
      </c>
      <c r="B457" s="118" t="s">
        <v>75</v>
      </c>
      <c r="C457" s="119" t="s">
        <v>926</v>
      </c>
      <c r="D457" s="120" t="s">
        <v>1916</v>
      </c>
      <c r="E457" s="120" t="s">
        <v>374</v>
      </c>
      <c r="F457" s="120" t="s">
        <v>1155</v>
      </c>
      <c r="G457" s="124">
        <v>0</v>
      </c>
      <c r="H457" s="124">
        <v>0</v>
      </c>
      <c r="I457" s="149">
        <v>46296</v>
      </c>
      <c r="J457" s="121">
        <v>401768</v>
      </c>
      <c r="K457" s="156"/>
    </row>
    <row r="458" spans="1:11" s="112" customFormat="1" ht="30" customHeight="1" outlineLevel="1" x14ac:dyDescent="0.2">
      <c r="A458" s="117" t="s">
        <v>1159</v>
      </c>
      <c r="B458" s="118" t="s">
        <v>75</v>
      </c>
      <c r="C458" s="119" t="s">
        <v>927</v>
      </c>
      <c r="D458" s="120" t="s">
        <v>1917</v>
      </c>
      <c r="E458" s="120" t="s">
        <v>374</v>
      </c>
      <c r="F458" s="120" t="s">
        <v>1155</v>
      </c>
      <c r="G458" s="124">
        <v>0</v>
      </c>
      <c r="H458" s="124">
        <v>0</v>
      </c>
      <c r="I458" s="149">
        <v>46296</v>
      </c>
      <c r="J458" s="121">
        <v>401768</v>
      </c>
      <c r="K458" s="156"/>
    </row>
    <row r="459" spans="1:11" s="112" customFormat="1" ht="30" customHeight="1" outlineLevel="1" x14ac:dyDescent="0.2">
      <c r="A459" s="117" t="s">
        <v>1159</v>
      </c>
      <c r="B459" s="118" t="s">
        <v>75</v>
      </c>
      <c r="C459" s="119" t="s">
        <v>928</v>
      </c>
      <c r="D459" s="120" t="s">
        <v>1918</v>
      </c>
      <c r="E459" s="120" t="s">
        <v>374</v>
      </c>
      <c r="F459" s="120" t="s">
        <v>1155</v>
      </c>
      <c r="G459" s="124">
        <v>0</v>
      </c>
      <c r="H459" s="124">
        <v>0</v>
      </c>
      <c r="I459" s="149">
        <v>46296</v>
      </c>
      <c r="J459" s="121">
        <v>401768</v>
      </c>
      <c r="K459" s="156"/>
    </row>
    <row r="460" spans="1:11" s="112" customFormat="1" ht="30" customHeight="1" outlineLevel="1" x14ac:dyDescent="0.2">
      <c r="A460" s="117" t="s">
        <v>1159</v>
      </c>
      <c r="B460" s="118" t="s">
        <v>75</v>
      </c>
      <c r="C460" s="119" t="s">
        <v>1254</v>
      </c>
      <c r="D460" s="120" t="s">
        <v>1919</v>
      </c>
      <c r="E460" s="120" t="s">
        <v>374</v>
      </c>
      <c r="F460" s="120" t="s">
        <v>1155</v>
      </c>
      <c r="G460" s="124">
        <v>0</v>
      </c>
      <c r="H460" s="124">
        <v>0</v>
      </c>
      <c r="I460" s="149">
        <v>46296</v>
      </c>
      <c r="J460" s="121">
        <v>401768</v>
      </c>
      <c r="K460" s="156"/>
    </row>
    <row r="461" spans="1:11" s="112" customFormat="1" ht="30" customHeight="1" outlineLevel="1" x14ac:dyDescent="0.2">
      <c r="A461" s="117" t="s">
        <v>1159</v>
      </c>
      <c r="B461" s="118" t="s">
        <v>75</v>
      </c>
      <c r="C461" s="119" t="s">
        <v>1479</v>
      </c>
      <c r="D461" s="120" t="s">
        <v>1920</v>
      </c>
      <c r="E461" s="120" t="s">
        <v>374</v>
      </c>
      <c r="F461" s="120" t="s">
        <v>1155</v>
      </c>
      <c r="G461" s="124">
        <v>0</v>
      </c>
      <c r="H461" s="124">
        <v>0</v>
      </c>
      <c r="I461" s="149">
        <v>46296</v>
      </c>
      <c r="J461" s="121">
        <v>401768</v>
      </c>
      <c r="K461" s="156"/>
    </row>
    <row r="462" spans="1:11" s="112" customFormat="1" ht="30" customHeight="1" outlineLevel="1" x14ac:dyDescent="0.2">
      <c r="A462" s="117" t="s">
        <v>1159</v>
      </c>
      <c r="B462" s="118" t="s">
        <v>75</v>
      </c>
      <c r="C462" s="119" t="s">
        <v>361</v>
      </c>
      <c r="D462" s="120" t="s">
        <v>1921</v>
      </c>
      <c r="E462" s="120" t="s">
        <v>374</v>
      </c>
      <c r="F462" s="120" t="s">
        <v>1155</v>
      </c>
      <c r="G462" s="124">
        <v>0</v>
      </c>
      <c r="H462" s="124">
        <v>0</v>
      </c>
      <c r="I462" s="149">
        <v>46296</v>
      </c>
      <c r="J462" s="121">
        <v>401768</v>
      </c>
      <c r="K462" s="156"/>
    </row>
    <row r="463" spans="1:11" s="112" customFormat="1" ht="30" customHeight="1" outlineLevel="1" x14ac:dyDescent="0.2">
      <c r="A463" s="117" t="s">
        <v>1159</v>
      </c>
      <c r="B463" s="118" t="s">
        <v>75</v>
      </c>
      <c r="C463" s="119" t="s">
        <v>1000</v>
      </c>
      <c r="D463" s="120" t="s">
        <v>1867</v>
      </c>
      <c r="E463" s="120" t="s">
        <v>374</v>
      </c>
      <c r="F463" s="120" t="s">
        <v>1155</v>
      </c>
      <c r="G463" s="124">
        <v>0</v>
      </c>
      <c r="H463" s="124">
        <v>0</v>
      </c>
      <c r="I463" s="149">
        <v>46296</v>
      </c>
      <c r="J463" s="121">
        <v>401768</v>
      </c>
      <c r="K463" s="156"/>
    </row>
    <row r="464" spans="1:11" s="112" customFormat="1" ht="30" customHeight="1" outlineLevel="1" x14ac:dyDescent="0.2">
      <c r="A464" s="117" t="s">
        <v>1159</v>
      </c>
      <c r="B464" s="118" t="s">
        <v>75</v>
      </c>
      <c r="C464" s="119" t="s">
        <v>1001</v>
      </c>
      <c r="D464" s="120" t="s">
        <v>1922</v>
      </c>
      <c r="E464" s="120" t="s">
        <v>374</v>
      </c>
      <c r="F464" s="120" t="s">
        <v>1155</v>
      </c>
      <c r="G464" s="124">
        <v>0</v>
      </c>
      <c r="H464" s="124">
        <v>0</v>
      </c>
      <c r="I464" s="149">
        <v>46296</v>
      </c>
      <c r="J464" s="121">
        <v>401768</v>
      </c>
      <c r="K464" s="156"/>
    </row>
    <row r="465" spans="1:11" s="112" customFormat="1" ht="30" customHeight="1" outlineLevel="1" x14ac:dyDescent="0.2">
      <c r="A465" s="117" t="s">
        <v>1159</v>
      </c>
      <c r="B465" s="118" t="s">
        <v>75</v>
      </c>
      <c r="C465" s="119" t="s">
        <v>1002</v>
      </c>
      <c r="D465" s="120" t="s">
        <v>1865</v>
      </c>
      <c r="E465" s="120" t="s">
        <v>374</v>
      </c>
      <c r="F465" s="120" t="s">
        <v>1155</v>
      </c>
      <c r="G465" s="124">
        <v>0</v>
      </c>
      <c r="H465" s="124">
        <v>0</v>
      </c>
      <c r="I465" s="149">
        <v>46296</v>
      </c>
      <c r="J465" s="121">
        <v>401768</v>
      </c>
      <c r="K465" s="156"/>
    </row>
    <row r="466" spans="1:11" s="112" customFormat="1" ht="30" customHeight="1" outlineLevel="1" x14ac:dyDescent="0.2">
      <c r="A466" s="117" t="s">
        <v>1159</v>
      </c>
      <c r="B466" s="118" t="s">
        <v>75</v>
      </c>
      <c r="C466" s="119" t="s">
        <v>1004</v>
      </c>
      <c r="D466" s="120" t="s">
        <v>1923</v>
      </c>
      <c r="E466" s="120" t="s">
        <v>374</v>
      </c>
      <c r="F466" s="120" t="s">
        <v>1155</v>
      </c>
      <c r="G466" s="124">
        <v>0</v>
      </c>
      <c r="H466" s="124">
        <v>0</v>
      </c>
      <c r="I466" s="149">
        <v>46296</v>
      </c>
      <c r="J466" s="121">
        <v>401768</v>
      </c>
      <c r="K466" s="156"/>
    </row>
    <row r="467" spans="1:11" s="112" customFormat="1" ht="30" customHeight="1" outlineLevel="1" x14ac:dyDescent="0.2">
      <c r="A467" s="117" t="s">
        <v>1159</v>
      </c>
      <c r="B467" s="118" t="s">
        <v>75</v>
      </c>
      <c r="C467" s="119" t="s">
        <v>930</v>
      </c>
      <c r="D467" s="120" t="s">
        <v>1924</v>
      </c>
      <c r="E467" s="120" t="s">
        <v>374</v>
      </c>
      <c r="F467" s="120" t="s">
        <v>1155</v>
      </c>
      <c r="G467" s="124">
        <v>0</v>
      </c>
      <c r="H467" s="124">
        <v>0</v>
      </c>
      <c r="I467" s="149">
        <v>46296</v>
      </c>
      <c r="J467" s="121">
        <v>401768</v>
      </c>
      <c r="K467" s="156"/>
    </row>
    <row r="468" spans="1:11" s="112" customFormat="1" ht="30" customHeight="1" outlineLevel="1" x14ac:dyDescent="0.2">
      <c r="A468" s="117" t="s">
        <v>1159</v>
      </c>
      <c r="B468" s="118" t="s">
        <v>75</v>
      </c>
      <c r="C468" s="119" t="s">
        <v>1428</v>
      </c>
      <c r="D468" s="120" t="s">
        <v>1925</v>
      </c>
      <c r="E468" s="120" t="s">
        <v>374</v>
      </c>
      <c r="F468" s="120" t="s">
        <v>1155</v>
      </c>
      <c r="G468" s="124">
        <v>0</v>
      </c>
      <c r="H468" s="124">
        <v>0</v>
      </c>
      <c r="I468" s="149">
        <v>46296</v>
      </c>
      <c r="J468" s="121">
        <v>401768</v>
      </c>
      <c r="K468" s="156"/>
    </row>
    <row r="469" spans="1:11" s="112" customFormat="1" ht="99.95" customHeight="1" x14ac:dyDescent="0.2">
      <c r="A469" s="187" t="s">
        <v>179</v>
      </c>
      <c r="B469" s="189" t="s">
        <v>88</v>
      </c>
      <c r="C469" s="140"/>
      <c r="D469" s="141" t="s">
        <v>84</v>
      </c>
      <c r="E469" s="144" t="s">
        <v>2056</v>
      </c>
      <c r="F469" s="141"/>
      <c r="G469" s="142"/>
      <c r="H469" s="142"/>
      <c r="I469" s="199">
        <v>46296</v>
      </c>
      <c r="J469" s="204">
        <v>401768</v>
      </c>
      <c r="K469" s="165"/>
    </row>
    <row r="470" spans="1:11" s="112" customFormat="1" ht="30" customHeight="1" outlineLevel="1" x14ac:dyDescent="0.2">
      <c r="A470" s="117" t="s">
        <v>1159</v>
      </c>
      <c r="B470" s="118" t="s">
        <v>88</v>
      </c>
      <c r="C470" s="119" t="s">
        <v>152</v>
      </c>
      <c r="D470" s="127" t="s">
        <v>58</v>
      </c>
      <c r="E470" s="120" t="s">
        <v>374</v>
      </c>
      <c r="F470" s="120" t="s">
        <v>1155</v>
      </c>
      <c r="G470" s="124">
        <v>0</v>
      </c>
      <c r="H470" s="124">
        <v>0</v>
      </c>
      <c r="I470" s="149">
        <v>46296</v>
      </c>
      <c r="J470" s="121">
        <v>401768</v>
      </c>
      <c r="K470" s="156"/>
    </row>
    <row r="471" spans="1:11" s="112" customFormat="1" ht="30" customHeight="1" outlineLevel="1" x14ac:dyDescent="0.2">
      <c r="A471" s="117" t="s">
        <v>1159</v>
      </c>
      <c r="B471" s="118" t="s">
        <v>88</v>
      </c>
      <c r="C471" s="119" t="s">
        <v>153</v>
      </c>
      <c r="D471" s="127" t="s">
        <v>59</v>
      </c>
      <c r="E471" s="120" t="s">
        <v>374</v>
      </c>
      <c r="F471" s="120" t="s">
        <v>1155</v>
      </c>
      <c r="G471" s="124">
        <v>0</v>
      </c>
      <c r="H471" s="124">
        <v>0</v>
      </c>
      <c r="I471" s="149">
        <v>46296</v>
      </c>
      <c r="J471" s="121">
        <v>401768</v>
      </c>
      <c r="K471" s="156"/>
    </row>
    <row r="472" spans="1:11" s="112" customFormat="1" ht="30" customHeight="1" outlineLevel="1" x14ac:dyDescent="0.2">
      <c r="A472" s="117" t="s">
        <v>1159</v>
      </c>
      <c r="B472" s="118" t="s">
        <v>88</v>
      </c>
      <c r="C472" s="119" t="s">
        <v>154</v>
      </c>
      <c r="D472" s="127" t="s">
        <v>1039</v>
      </c>
      <c r="E472" s="120" t="s">
        <v>374</v>
      </c>
      <c r="F472" s="120" t="s">
        <v>1155</v>
      </c>
      <c r="G472" s="124">
        <v>0</v>
      </c>
      <c r="H472" s="124">
        <v>0</v>
      </c>
      <c r="I472" s="149">
        <v>46296</v>
      </c>
      <c r="J472" s="121">
        <v>401768</v>
      </c>
      <c r="K472" s="156"/>
    </row>
    <row r="473" spans="1:11" s="112" customFormat="1" ht="30" customHeight="1" outlineLevel="1" x14ac:dyDescent="0.2">
      <c r="A473" s="117" t="s">
        <v>1159</v>
      </c>
      <c r="B473" s="118" t="s">
        <v>88</v>
      </c>
      <c r="C473" s="119" t="s">
        <v>155</v>
      </c>
      <c r="D473" s="127" t="s">
        <v>1040</v>
      </c>
      <c r="E473" s="120" t="s">
        <v>374</v>
      </c>
      <c r="F473" s="120" t="s">
        <v>1155</v>
      </c>
      <c r="G473" s="124">
        <v>0</v>
      </c>
      <c r="H473" s="124">
        <v>0</v>
      </c>
      <c r="I473" s="149">
        <v>46296</v>
      </c>
      <c r="J473" s="121">
        <v>401768</v>
      </c>
      <c r="K473" s="156"/>
    </row>
    <row r="474" spans="1:11" s="112" customFormat="1" ht="30" customHeight="1" outlineLevel="1" x14ac:dyDescent="0.2">
      <c r="A474" s="117" t="s">
        <v>1159</v>
      </c>
      <c r="B474" s="118" t="s">
        <v>88</v>
      </c>
      <c r="C474" s="119" t="s">
        <v>156</v>
      </c>
      <c r="D474" s="127" t="s">
        <v>1041</v>
      </c>
      <c r="E474" s="120" t="s">
        <v>374</v>
      </c>
      <c r="F474" s="120" t="s">
        <v>1155</v>
      </c>
      <c r="G474" s="124">
        <v>0</v>
      </c>
      <c r="H474" s="124">
        <v>0</v>
      </c>
      <c r="I474" s="149">
        <v>46296</v>
      </c>
      <c r="J474" s="121">
        <v>401768</v>
      </c>
      <c r="K474" s="156"/>
    </row>
    <row r="475" spans="1:11" s="112" customFormat="1" ht="30" customHeight="1" outlineLevel="1" x14ac:dyDescent="0.2">
      <c r="A475" s="117" t="s">
        <v>1159</v>
      </c>
      <c r="B475" s="118" t="s">
        <v>88</v>
      </c>
      <c r="C475" s="119" t="s">
        <v>157</v>
      </c>
      <c r="D475" s="127" t="s">
        <v>1042</v>
      </c>
      <c r="E475" s="120" t="s">
        <v>374</v>
      </c>
      <c r="F475" s="120" t="s">
        <v>1155</v>
      </c>
      <c r="G475" s="124">
        <v>0</v>
      </c>
      <c r="H475" s="124">
        <v>0</v>
      </c>
      <c r="I475" s="149">
        <v>46296</v>
      </c>
      <c r="J475" s="121">
        <v>401768</v>
      </c>
      <c r="K475" s="156"/>
    </row>
    <row r="476" spans="1:11" s="112" customFormat="1" ht="30" customHeight="1" outlineLevel="1" x14ac:dyDescent="0.2">
      <c r="A476" s="117" t="s">
        <v>1159</v>
      </c>
      <c r="B476" s="118" t="s">
        <v>88</v>
      </c>
      <c r="C476" s="119" t="s">
        <v>158</v>
      </c>
      <c r="D476" s="127" t="s">
        <v>1020</v>
      </c>
      <c r="E476" s="120" t="s">
        <v>374</v>
      </c>
      <c r="F476" s="120" t="s">
        <v>1155</v>
      </c>
      <c r="G476" s="124">
        <v>0</v>
      </c>
      <c r="H476" s="124">
        <v>0</v>
      </c>
      <c r="I476" s="149">
        <v>46296</v>
      </c>
      <c r="J476" s="121">
        <v>401768</v>
      </c>
      <c r="K476" s="156"/>
    </row>
    <row r="477" spans="1:11" s="112" customFormat="1" ht="30" customHeight="1" outlineLevel="1" x14ac:dyDescent="0.2">
      <c r="A477" s="117" t="s">
        <v>1159</v>
      </c>
      <c r="B477" s="118" t="s">
        <v>88</v>
      </c>
      <c r="C477" s="119" t="s">
        <v>159</v>
      </c>
      <c r="D477" s="127" t="s">
        <v>1046</v>
      </c>
      <c r="E477" s="120" t="s">
        <v>374</v>
      </c>
      <c r="F477" s="120" t="s">
        <v>1155</v>
      </c>
      <c r="G477" s="124">
        <v>0</v>
      </c>
      <c r="H477" s="124">
        <v>0</v>
      </c>
      <c r="I477" s="149">
        <v>46296</v>
      </c>
      <c r="J477" s="121">
        <v>401768</v>
      </c>
      <c r="K477" s="156"/>
    </row>
    <row r="478" spans="1:11" s="112" customFormat="1" ht="30" customHeight="1" outlineLevel="1" x14ac:dyDescent="0.2">
      <c r="A478" s="117" t="s">
        <v>1159</v>
      </c>
      <c r="B478" s="118" t="s">
        <v>88</v>
      </c>
      <c r="C478" s="119" t="s">
        <v>160</v>
      </c>
      <c r="D478" s="127" t="s">
        <v>1043</v>
      </c>
      <c r="E478" s="120" t="s">
        <v>374</v>
      </c>
      <c r="F478" s="120" t="s">
        <v>1155</v>
      </c>
      <c r="G478" s="124">
        <v>0</v>
      </c>
      <c r="H478" s="124">
        <v>0</v>
      </c>
      <c r="I478" s="149">
        <v>46296</v>
      </c>
      <c r="J478" s="121">
        <v>401768</v>
      </c>
      <c r="K478" s="156"/>
    </row>
    <row r="479" spans="1:11" s="112" customFormat="1" ht="30" customHeight="1" outlineLevel="1" x14ac:dyDescent="0.2">
      <c r="A479" s="117" t="s">
        <v>1159</v>
      </c>
      <c r="B479" s="118" t="s">
        <v>88</v>
      </c>
      <c r="C479" s="119" t="s">
        <v>161</v>
      </c>
      <c r="D479" s="127" t="s">
        <v>1044</v>
      </c>
      <c r="E479" s="120" t="s">
        <v>374</v>
      </c>
      <c r="F479" s="120" t="s">
        <v>1155</v>
      </c>
      <c r="G479" s="124">
        <v>0</v>
      </c>
      <c r="H479" s="124">
        <v>0</v>
      </c>
      <c r="I479" s="149">
        <v>46296</v>
      </c>
      <c r="J479" s="121">
        <v>401768</v>
      </c>
      <c r="K479" s="156"/>
    </row>
    <row r="480" spans="1:11" s="112" customFormat="1" ht="30" customHeight="1" outlineLevel="1" x14ac:dyDescent="0.2">
      <c r="A480" s="117" t="s">
        <v>1159</v>
      </c>
      <c r="B480" s="118" t="s">
        <v>88</v>
      </c>
      <c r="C480" s="119" t="s">
        <v>162</v>
      </c>
      <c r="D480" s="127" t="s">
        <v>1045</v>
      </c>
      <c r="E480" s="120" t="s">
        <v>374</v>
      </c>
      <c r="F480" s="120" t="s">
        <v>1155</v>
      </c>
      <c r="G480" s="124">
        <v>0</v>
      </c>
      <c r="H480" s="124">
        <v>0</v>
      </c>
      <c r="I480" s="149">
        <v>46296</v>
      </c>
      <c r="J480" s="121">
        <v>401768</v>
      </c>
      <c r="K480" s="156"/>
    </row>
    <row r="481" spans="1:11" s="112" customFormat="1" ht="30" customHeight="1" outlineLevel="1" x14ac:dyDescent="0.2">
      <c r="A481" s="117" t="s">
        <v>1159</v>
      </c>
      <c r="B481" s="118" t="s">
        <v>88</v>
      </c>
      <c r="C481" s="119" t="s">
        <v>163</v>
      </c>
      <c r="D481" s="127" t="s">
        <v>0</v>
      </c>
      <c r="E481" s="120" t="s">
        <v>374</v>
      </c>
      <c r="F481" s="120" t="s">
        <v>1155</v>
      </c>
      <c r="G481" s="124">
        <v>0</v>
      </c>
      <c r="H481" s="124">
        <v>0</v>
      </c>
      <c r="I481" s="149">
        <v>46296</v>
      </c>
      <c r="J481" s="121">
        <v>401768</v>
      </c>
      <c r="K481" s="156"/>
    </row>
    <row r="482" spans="1:11" s="112" customFormat="1" ht="39.950000000000003" customHeight="1" x14ac:dyDescent="0.2">
      <c r="A482" s="187" t="s">
        <v>179</v>
      </c>
      <c r="B482" s="185" t="s">
        <v>76</v>
      </c>
      <c r="C482" s="143"/>
      <c r="D482" s="141" t="s">
        <v>44</v>
      </c>
      <c r="E482" s="137" t="s">
        <v>1288</v>
      </c>
      <c r="F482" s="141"/>
      <c r="G482" s="142"/>
      <c r="H482" s="142"/>
      <c r="I482" s="199">
        <v>46296</v>
      </c>
      <c r="J482" s="204">
        <v>401768</v>
      </c>
      <c r="K482" s="166" t="s">
        <v>1308</v>
      </c>
    </row>
    <row r="483" spans="1:11" s="112" customFormat="1" ht="124.5" customHeight="1" outlineLevel="1" x14ac:dyDescent="0.2">
      <c r="A483" s="186" t="s">
        <v>179</v>
      </c>
      <c r="B483" s="185" t="s">
        <v>77</v>
      </c>
      <c r="C483" s="98"/>
      <c r="D483" s="95" t="s">
        <v>1391</v>
      </c>
      <c r="E483" s="95" t="s">
        <v>1392</v>
      </c>
      <c r="F483" s="95"/>
      <c r="G483" s="100"/>
      <c r="H483" s="101"/>
      <c r="I483" s="199">
        <v>46296</v>
      </c>
      <c r="J483" s="205">
        <v>401768</v>
      </c>
      <c r="K483" s="151"/>
    </row>
    <row r="484" spans="1:11" s="112" customFormat="1" ht="15" customHeight="1" outlineLevel="1" x14ac:dyDescent="0.2">
      <c r="A484" s="117" t="s">
        <v>1159</v>
      </c>
      <c r="B484" s="118" t="s">
        <v>77</v>
      </c>
      <c r="C484" s="119" t="s">
        <v>164</v>
      </c>
      <c r="D484" s="120" t="s">
        <v>45</v>
      </c>
      <c r="E484" s="120" t="s">
        <v>730</v>
      </c>
      <c r="F484" s="120" t="s">
        <v>1155</v>
      </c>
      <c r="G484" s="109">
        <v>18672.66</v>
      </c>
      <c r="H484" s="115">
        <v>17273.509999999998</v>
      </c>
      <c r="I484" s="149">
        <v>46296</v>
      </c>
      <c r="J484" s="121">
        <v>401768</v>
      </c>
      <c r="K484" s="156" t="s">
        <v>1309</v>
      </c>
    </row>
    <row r="485" spans="1:11" s="112" customFormat="1" ht="15" customHeight="1" outlineLevel="1" x14ac:dyDescent="0.2">
      <c r="A485" s="117" t="s">
        <v>1159</v>
      </c>
      <c r="B485" s="118" t="s">
        <v>77</v>
      </c>
      <c r="C485" s="119" t="s">
        <v>165</v>
      </c>
      <c r="D485" s="120" t="s">
        <v>46</v>
      </c>
      <c r="E485" s="120" t="s">
        <v>730</v>
      </c>
      <c r="F485" s="120" t="s">
        <v>1155</v>
      </c>
      <c r="G485" s="109">
        <v>19804.87</v>
      </c>
      <c r="H485" s="115">
        <v>18320.88</v>
      </c>
      <c r="I485" s="149">
        <v>46296</v>
      </c>
      <c r="J485" s="121">
        <v>401768</v>
      </c>
      <c r="K485" s="156" t="s">
        <v>1310</v>
      </c>
    </row>
    <row r="486" spans="1:11" s="112" customFormat="1" ht="15" customHeight="1" outlineLevel="1" x14ac:dyDescent="0.2">
      <c r="A486" s="117" t="s">
        <v>1159</v>
      </c>
      <c r="B486" s="118" t="s">
        <v>77</v>
      </c>
      <c r="C486" s="119" t="s">
        <v>166</v>
      </c>
      <c r="D486" s="120" t="s">
        <v>47</v>
      </c>
      <c r="E486" s="120" t="s">
        <v>730</v>
      </c>
      <c r="F486" s="120" t="s">
        <v>1155</v>
      </c>
      <c r="G486" s="109">
        <v>21691.9</v>
      </c>
      <c r="H486" s="115">
        <v>20066.509999999998</v>
      </c>
      <c r="I486" s="149">
        <v>46296</v>
      </c>
      <c r="J486" s="121">
        <v>401768</v>
      </c>
      <c r="K486" s="156" t="s">
        <v>1311</v>
      </c>
    </row>
    <row r="487" spans="1:11" s="112" customFormat="1" ht="15" customHeight="1" outlineLevel="1" x14ac:dyDescent="0.2">
      <c r="A487" s="117" t="s">
        <v>1159</v>
      </c>
      <c r="B487" s="118" t="s">
        <v>77</v>
      </c>
      <c r="C487" s="119" t="s">
        <v>167</v>
      </c>
      <c r="D487" s="120" t="s">
        <v>48</v>
      </c>
      <c r="E487" s="120" t="s">
        <v>730</v>
      </c>
      <c r="F487" s="120" t="s">
        <v>1155</v>
      </c>
      <c r="G487" s="109">
        <v>22446.71</v>
      </c>
      <c r="H487" s="115">
        <v>20764.759999999998</v>
      </c>
      <c r="I487" s="149">
        <v>46296</v>
      </c>
      <c r="J487" s="121">
        <v>401768</v>
      </c>
      <c r="K487" s="156" t="s">
        <v>1312</v>
      </c>
    </row>
    <row r="488" spans="1:11" s="112" customFormat="1" ht="45" customHeight="1" x14ac:dyDescent="0.2">
      <c r="A488" s="187" t="s">
        <v>179</v>
      </c>
      <c r="B488" s="190" t="s">
        <v>78</v>
      </c>
      <c r="C488" s="143"/>
      <c r="D488" s="141" t="s">
        <v>81</v>
      </c>
      <c r="E488" s="141" t="s">
        <v>523</v>
      </c>
      <c r="F488" s="141"/>
      <c r="G488" s="142"/>
      <c r="H488" s="142"/>
      <c r="I488" s="199">
        <v>46296</v>
      </c>
      <c r="J488" s="204">
        <v>401768</v>
      </c>
      <c r="K488" s="167"/>
    </row>
    <row r="489" spans="1:11" s="112" customFormat="1" ht="30" customHeight="1" outlineLevel="1" x14ac:dyDescent="0.2">
      <c r="A489" s="117" t="s">
        <v>1159</v>
      </c>
      <c r="B489" s="118" t="s">
        <v>78</v>
      </c>
      <c r="C489" s="119" t="s">
        <v>224</v>
      </c>
      <c r="D489" s="120" t="s">
        <v>1010</v>
      </c>
      <c r="E489" s="120" t="s">
        <v>1009</v>
      </c>
      <c r="F489" s="120" t="s">
        <v>1155</v>
      </c>
      <c r="G489" s="124">
        <v>0</v>
      </c>
      <c r="H489" s="124">
        <v>0</v>
      </c>
      <c r="I489" s="149">
        <v>46296</v>
      </c>
      <c r="J489" s="121">
        <v>401768</v>
      </c>
      <c r="K489" s="156"/>
    </row>
    <row r="490" spans="1:11" s="112" customFormat="1" ht="30" customHeight="1" outlineLevel="1" x14ac:dyDescent="0.2">
      <c r="A490" s="117" t="s">
        <v>1159</v>
      </c>
      <c r="B490" s="118" t="s">
        <v>78</v>
      </c>
      <c r="C490" s="119" t="s">
        <v>168</v>
      </c>
      <c r="D490" s="120" t="s">
        <v>1926</v>
      </c>
      <c r="E490" s="120" t="s">
        <v>374</v>
      </c>
      <c r="F490" s="120" t="s">
        <v>1155</v>
      </c>
      <c r="G490" s="124">
        <v>0</v>
      </c>
      <c r="H490" s="124">
        <v>0</v>
      </c>
      <c r="I490" s="149">
        <v>46296</v>
      </c>
      <c r="J490" s="121">
        <v>401768</v>
      </c>
      <c r="K490" s="156"/>
    </row>
    <row r="491" spans="1:11" s="112" customFormat="1" ht="30" customHeight="1" outlineLevel="1" x14ac:dyDescent="0.2">
      <c r="A491" s="117" t="s">
        <v>1159</v>
      </c>
      <c r="B491" s="118" t="s">
        <v>78</v>
      </c>
      <c r="C491" s="119" t="s">
        <v>169</v>
      </c>
      <c r="D491" s="120" t="s">
        <v>1927</v>
      </c>
      <c r="E491" s="120" t="s">
        <v>374</v>
      </c>
      <c r="F491" s="120" t="s">
        <v>1155</v>
      </c>
      <c r="G491" s="124">
        <v>0</v>
      </c>
      <c r="H491" s="124">
        <v>0</v>
      </c>
      <c r="I491" s="149">
        <v>46296</v>
      </c>
      <c r="J491" s="121">
        <v>401768</v>
      </c>
      <c r="K491" s="156"/>
    </row>
    <row r="492" spans="1:11" s="112" customFormat="1" ht="30" customHeight="1" outlineLevel="1" x14ac:dyDescent="0.2">
      <c r="A492" s="117" t="s">
        <v>1159</v>
      </c>
      <c r="B492" s="118" t="s">
        <v>78</v>
      </c>
      <c r="C492" s="119" t="s">
        <v>366</v>
      </c>
      <c r="D492" s="120" t="s">
        <v>1928</v>
      </c>
      <c r="E492" s="120" t="s">
        <v>374</v>
      </c>
      <c r="F492" s="120" t="s">
        <v>1155</v>
      </c>
      <c r="G492" s="124">
        <v>0</v>
      </c>
      <c r="H492" s="124">
        <v>0</v>
      </c>
      <c r="I492" s="149">
        <v>46296</v>
      </c>
      <c r="J492" s="121">
        <v>401768</v>
      </c>
      <c r="K492" s="156"/>
    </row>
    <row r="493" spans="1:11" s="112" customFormat="1" ht="30" customHeight="1" outlineLevel="1" x14ac:dyDescent="0.2">
      <c r="A493" s="117" t="s">
        <v>1159</v>
      </c>
      <c r="B493" s="118" t="s">
        <v>78</v>
      </c>
      <c r="C493" s="119" t="s">
        <v>934</v>
      </c>
      <c r="D493" s="120" t="s">
        <v>1929</v>
      </c>
      <c r="E493" s="120" t="s">
        <v>374</v>
      </c>
      <c r="F493" s="120" t="s">
        <v>1155</v>
      </c>
      <c r="G493" s="124">
        <v>0</v>
      </c>
      <c r="H493" s="124">
        <v>0</v>
      </c>
      <c r="I493" s="149">
        <v>46296</v>
      </c>
      <c r="J493" s="121">
        <v>401768</v>
      </c>
      <c r="K493" s="156"/>
    </row>
    <row r="494" spans="1:11" s="112" customFormat="1" ht="30" customHeight="1" outlineLevel="1" x14ac:dyDescent="0.2">
      <c r="A494" s="117" t="s">
        <v>1159</v>
      </c>
      <c r="B494" s="118" t="s">
        <v>78</v>
      </c>
      <c r="C494" s="119" t="s">
        <v>935</v>
      </c>
      <c r="D494" s="120" t="s">
        <v>1930</v>
      </c>
      <c r="E494" s="120" t="s">
        <v>374</v>
      </c>
      <c r="F494" s="120" t="s">
        <v>1155</v>
      </c>
      <c r="G494" s="124">
        <v>0</v>
      </c>
      <c r="H494" s="124">
        <v>0</v>
      </c>
      <c r="I494" s="149">
        <v>46296</v>
      </c>
      <c r="J494" s="121">
        <v>401768</v>
      </c>
      <c r="K494" s="156"/>
    </row>
    <row r="495" spans="1:11" s="112" customFormat="1" ht="30" customHeight="1" outlineLevel="1" x14ac:dyDescent="0.2">
      <c r="A495" s="117" t="s">
        <v>1159</v>
      </c>
      <c r="B495" s="118" t="s">
        <v>78</v>
      </c>
      <c r="C495" s="119" t="s">
        <v>951</v>
      </c>
      <c r="D495" s="120" t="s">
        <v>1931</v>
      </c>
      <c r="E495" s="120" t="s">
        <v>374</v>
      </c>
      <c r="F495" s="120" t="s">
        <v>1155</v>
      </c>
      <c r="G495" s="124">
        <v>0</v>
      </c>
      <c r="H495" s="124">
        <v>0</v>
      </c>
      <c r="I495" s="149">
        <v>46296</v>
      </c>
      <c r="J495" s="121">
        <v>401768</v>
      </c>
      <c r="K495" s="156"/>
    </row>
    <row r="496" spans="1:11" s="112" customFormat="1" ht="30" customHeight="1" outlineLevel="1" x14ac:dyDescent="0.2">
      <c r="A496" s="117" t="s">
        <v>1159</v>
      </c>
      <c r="B496" s="118" t="s">
        <v>78</v>
      </c>
      <c r="C496" s="119" t="s">
        <v>952</v>
      </c>
      <c r="D496" s="120" t="s">
        <v>1932</v>
      </c>
      <c r="E496" s="120" t="s">
        <v>374</v>
      </c>
      <c r="F496" s="120" t="s">
        <v>1155</v>
      </c>
      <c r="G496" s="124">
        <v>0</v>
      </c>
      <c r="H496" s="124">
        <v>0</v>
      </c>
      <c r="I496" s="149">
        <v>46296</v>
      </c>
      <c r="J496" s="121">
        <v>401768</v>
      </c>
      <c r="K496" s="156"/>
    </row>
    <row r="497" spans="1:11" s="112" customFormat="1" ht="30" customHeight="1" outlineLevel="1" x14ac:dyDescent="0.2">
      <c r="A497" s="117" t="s">
        <v>1159</v>
      </c>
      <c r="B497" s="118" t="s">
        <v>78</v>
      </c>
      <c r="C497" s="119" t="s">
        <v>953</v>
      </c>
      <c r="D497" s="120" t="s">
        <v>1933</v>
      </c>
      <c r="E497" s="120" t="s">
        <v>374</v>
      </c>
      <c r="F497" s="120" t="s">
        <v>1155</v>
      </c>
      <c r="G497" s="124">
        <v>0</v>
      </c>
      <c r="H497" s="124">
        <v>0</v>
      </c>
      <c r="I497" s="149">
        <v>46296</v>
      </c>
      <c r="J497" s="121">
        <v>401768</v>
      </c>
      <c r="K497" s="156"/>
    </row>
    <row r="498" spans="1:11" s="112" customFormat="1" ht="30" customHeight="1" outlineLevel="1" x14ac:dyDescent="0.2">
      <c r="A498" s="117" t="s">
        <v>1159</v>
      </c>
      <c r="B498" s="118" t="s">
        <v>78</v>
      </c>
      <c r="C498" s="119" t="s">
        <v>954</v>
      </c>
      <c r="D498" s="120" t="s">
        <v>1934</v>
      </c>
      <c r="E498" s="120" t="s">
        <v>374</v>
      </c>
      <c r="F498" s="120" t="s">
        <v>1155</v>
      </c>
      <c r="G498" s="124">
        <v>0</v>
      </c>
      <c r="H498" s="124">
        <v>0</v>
      </c>
      <c r="I498" s="149">
        <v>46296</v>
      </c>
      <c r="J498" s="121">
        <v>401768</v>
      </c>
      <c r="K498" s="156"/>
    </row>
    <row r="499" spans="1:11" s="112" customFormat="1" ht="30" customHeight="1" outlineLevel="1" x14ac:dyDescent="0.2">
      <c r="A499" s="117" t="s">
        <v>1159</v>
      </c>
      <c r="B499" s="118" t="s">
        <v>78</v>
      </c>
      <c r="C499" s="119" t="s">
        <v>955</v>
      </c>
      <c r="D499" s="120" t="s">
        <v>1935</v>
      </c>
      <c r="E499" s="120" t="s">
        <v>374</v>
      </c>
      <c r="F499" s="120" t="s">
        <v>1155</v>
      </c>
      <c r="G499" s="124">
        <v>0</v>
      </c>
      <c r="H499" s="124">
        <v>0</v>
      </c>
      <c r="I499" s="149">
        <v>46296</v>
      </c>
      <c r="J499" s="121">
        <v>401768</v>
      </c>
      <c r="K499" s="156"/>
    </row>
    <row r="500" spans="1:11" s="112" customFormat="1" ht="30" customHeight="1" outlineLevel="1" x14ac:dyDescent="0.2">
      <c r="A500" s="117" t="s">
        <v>1159</v>
      </c>
      <c r="B500" s="118" t="s">
        <v>78</v>
      </c>
      <c r="C500" s="119" t="s">
        <v>956</v>
      </c>
      <c r="D500" s="120" t="s">
        <v>1936</v>
      </c>
      <c r="E500" s="120" t="s">
        <v>374</v>
      </c>
      <c r="F500" s="120" t="s">
        <v>1155</v>
      </c>
      <c r="G500" s="124">
        <v>0</v>
      </c>
      <c r="H500" s="124">
        <v>0</v>
      </c>
      <c r="I500" s="149">
        <v>46296</v>
      </c>
      <c r="J500" s="121">
        <v>47391</v>
      </c>
      <c r="K500" s="156"/>
    </row>
    <row r="501" spans="1:11" s="112" customFormat="1" ht="30" customHeight="1" outlineLevel="1" x14ac:dyDescent="0.2">
      <c r="A501" s="117" t="s">
        <v>1159</v>
      </c>
      <c r="B501" s="118" t="s">
        <v>78</v>
      </c>
      <c r="C501" s="119" t="s">
        <v>517</v>
      </c>
      <c r="D501" s="120" t="s">
        <v>1937</v>
      </c>
      <c r="E501" s="120" t="s">
        <v>374</v>
      </c>
      <c r="F501" s="120" t="s">
        <v>1155</v>
      </c>
      <c r="G501" s="124">
        <v>0</v>
      </c>
      <c r="H501" s="124">
        <v>0</v>
      </c>
      <c r="I501" s="149">
        <v>46296</v>
      </c>
      <c r="J501" s="121">
        <v>47026</v>
      </c>
      <c r="K501" s="156"/>
    </row>
    <row r="502" spans="1:11" s="112" customFormat="1" ht="30" customHeight="1" outlineLevel="1" x14ac:dyDescent="0.2">
      <c r="A502" s="117" t="s">
        <v>1159</v>
      </c>
      <c r="B502" s="118" t="s">
        <v>78</v>
      </c>
      <c r="C502" s="119" t="s">
        <v>1011</v>
      </c>
      <c r="D502" s="120" t="s">
        <v>1938</v>
      </c>
      <c r="E502" s="120" t="s">
        <v>374</v>
      </c>
      <c r="F502" s="120" t="s">
        <v>1155</v>
      </c>
      <c r="G502" s="124">
        <v>0</v>
      </c>
      <c r="H502" s="124">
        <v>0</v>
      </c>
      <c r="I502" s="149">
        <v>46296</v>
      </c>
      <c r="J502" s="121">
        <v>47026</v>
      </c>
      <c r="K502" s="156"/>
    </row>
    <row r="503" spans="1:11" s="112" customFormat="1" ht="30" customHeight="1" outlineLevel="1" x14ac:dyDescent="0.2">
      <c r="A503" s="117" t="s">
        <v>1159</v>
      </c>
      <c r="B503" s="118" t="s">
        <v>78</v>
      </c>
      <c r="C503" s="119" t="s">
        <v>779</v>
      </c>
      <c r="D503" s="120" t="s">
        <v>1939</v>
      </c>
      <c r="E503" s="120" t="s">
        <v>374</v>
      </c>
      <c r="F503" s="120" t="s">
        <v>1155</v>
      </c>
      <c r="G503" s="124">
        <v>0</v>
      </c>
      <c r="H503" s="124">
        <v>0</v>
      </c>
      <c r="I503" s="149">
        <v>46296</v>
      </c>
      <c r="J503" s="121">
        <v>47026</v>
      </c>
      <c r="K503" s="156"/>
    </row>
    <row r="504" spans="1:11" s="112" customFormat="1" ht="30" customHeight="1" outlineLevel="1" x14ac:dyDescent="0.2">
      <c r="A504" s="117" t="s">
        <v>1159</v>
      </c>
      <c r="B504" s="118" t="s">
        <v>78</v>
      </c>
      <c r="C504" s="119" t="s">
        <v>780</v>
      </c>
      <c r="D504" s="120" t="s">
        <v>1940</v>
      </c>
      <c r="E504" s="120" t="s">
        <v>374</v>
      </c>
      <c r="F504" s="120" t="s">
        <v>1155</v>
      </c>
      <c r="G504" s="124">
        <v>0</v>
      </c>
      <c r="H504" s="124">
        <v>0</v>
      </c>
      <c r="I504" s="149">
        <v>46296</v>
      </c>
      <c r="J504" s="121">
        <v>47026</v>
      </c>
      <c r="K504" s="156"/>
    </row>
    <row r="505" spans="1:11" s="112" customFormat="1" ht="30" customHeight="1" outlineLevel="1" x14ac:dyDescent="0.2">
      <c r="A505" s="117" t="s">
        <v>1159</v>
      </c>
      <c r="B505" s="118" t="s">
        <v>78</v>
      </c>
      <c r="C505" s="119" t="s">
        <v>781</v>
      </c>
      <c r="D505" s="120" t="s">
        <v>1941</v>
      </c>
      <c r="E505" s="120" t="s">
        <v>374</v>
      </c>
      <c r="F505" s="120" t="s">
        <v>1155</v>
      </c>
      <c r="G505" s="124">
        <v>0</v>
      </c>
      <c r="H505" s="124">
        <v>0</v>
      </c>
      <c r="I505" s="149">
        <v>46296</v>
      </c>
      <c r="J505" s="121">
        <v>47026</v>
      </c>
      <c r="K505" s="156"/>
    </row>
    <row r="506" spans="1:11" s="112" customFormat="1" ht="30" customHeight="1" outlineLevel="1" x14ac:dyDescent="0.2">
      <c r="A506" s="117" t="s">
        <v>1159</v>
      </c>
      <c r="B506" s="118" t="s">
        <v>78</v>
      </c>
      <c r="C506" s="119" t="s">
        <v>782</v>
      </c>
      <c r="D506" s="120" t="s">
        <v>1942</v>
      </c>
      <c r="E506" s="120" t="s">
        <v>374</v>
      </c>
      <c r="F506" s="120" t="s">
        <v>1155</v>
      </c>
      <c r="G506" s="124">
        <v>0</v>
      </c>
      <c r="H506" s="124">
        <v>0</v>
      </c>
      <c r="I506" s="149">
        <v>46296</v>
      </c>
      <c r="J506" s="121">
        <v>47026</v>
      </c>
      <c r="K506" s="156"/>
    </row>
    <row r="507" spans="1:11" s="112" customFormat="1" ht="30" customHeight="1" outlineLevel="1" x14ac:dyDescent="0.2">
      <c r="A507" s="117" t="s">
        <v>1159</v>
      </c>
      <c r="B507" s="118" t="s">
        <v>78</v>
      </c>
      <c r="C507" s="119" t="s">
        <v>783</v>
      </c>
      <c r="D507" s="120" t="s">
        <v>1943</v>
      </c>
      <c r="E507" s="120" t="s">
        <v>374</v>
      </c>
      <c r="F507" s="120" t="s">
        <v>1155</v>
      </c>
      <c r="G507" s="124">
        <v>0</v>
      </c>
      <c r="H507" s="124">
        <v>0</v>
      </c>
      <c r="I507" s="149">
        <v>46296</v>
      </c>
      <c r="J507" s="121">
        <v>47026</v>
      </c>
      <c r="K507" s="156"/>
    </row>
    <row r="508" spans="1:11" s="112" customFormat="1" ht="30" customHeight="1" outlineLevel="1" x14ac:dyDescent="0.2">
      <c r="A508" s="117" t="s">
        <v>1159</v>
      </c>
      <c r="B508" s="118" t="s">
        <v>78</v>
      </c>
      <c r="C508" s="119" t="s">
        <v>784</v>
      </c>
      <c r="D508" s="120" t="s">
        <v>1944</v>
      </c>
      <c r="E508" s="120" t="s">
        <v>374</v>
      </c>
      <c r="F508" s="120" t="s">
        <v>1155</v>
      </c>
      <c r="G508" s="124">
        <v>0</v>
      </c>
      <c r="H508" s="124">
        <v>0</v>
      </c>
      <c r="I508" s="149">
        <v>46296</v>
      </c>
      <c r="J508" s="121">
        <v>47026</v>
      </c>
      <c r="K508" s="156"/>
    </row>
    <row r="509" spans="1:11" s="112" customFormat="1" ht="30" customHeight="1" outlineLevel="1" x14ac:dyDescent="0.2">
      <c r="A509" s="117" t="s">
        <v>1159</v>
      </c>
      <c r="B509" s="118" t="s">
        <v>78</v>
      </c>
      <c r="C509" s="119" t="s">
        <v>785</v>
      </c>
      <c r="D509" s="120" t="s">
        <v>1945</v>
      </c>
      <c r="E509" s="120" t="s">
        <v>374</v>
      </c>
      <c r="F509" s="120" t="s">
        <v>1155</v>
      </c>
      <c r="G509" s="124">
        <v>0</v>
      </c>
      <c r="H509" s="124">
        <v>0</v>
      </c>
      <c r="I509" s="149">
        <v>46296</v>
      </c>
      <c r="J509" s="121">
        <v>401768</v>
      </c>
      <c r="K509" s="156"/>
    </row>
    <row r="510" spans="1:11" s="112" customFormat="1" ht="30" customHeight="1" outlineLevel="1" x14ac:dyDescent="0.2">
      <c r="A510" s="117" t="s">
        <v>1159</v>
      </c>
      <c r="B510" s="118" t="s">
        <v>78</v>
      </c>
      <c r="C510" s="119" t="s">
        <v>786</v>
      </c>
      <c r="D510" s="120" t="s">
        <v>1946</v>
      </c>
      <c r="E510" s="120" t="s">
        <v>374</v>
      </c>
      <c r="F510" s="120" t="s">
        <v>1155</v>
      </c>
      <c r="G510" s="124">
        <v>0</v>
      </c>
      <c r="H510" s="124">
        <v>0</v>
      </c>
      <c r="I510" s="149">
        <v>46296</v>
      </c>
      <c r="J510" s="121">
        <v>401768</v>
      </c>
      <c r="K510" s="156"/>
    </row>
    <row r="511" spans="1:11" s="112" customFormat="1" ht="30" customHeight="1" outlineLevel="1" x14ac:dyDescent="0.2">
      <c r="A511" s="117" t="s">
        <v>1159</v>
      </c>
      <c r="B511" s="118" t="s">
        <v>78</v>
      </c>
      <c r="C511" s="119" t="s">
        <v>787</v>
      </c>
      <c r="D511" s="120" t="s">
        <v>1947</v>
      </c>
      <c r="E511" s="120" t="s">
        <v>374</v>
      </c>
      <c r="F511" s="120" t="s">
        <v>1155</v>
      </c>
      <c r="G511" s="124">
        <v>0</v>
      </c>
      <c r="H511" s="124">
        <v>0</v>
      </c>
      <c r="I511" s="149">
        <v>46296</v>
      </c>
      <c r="J511" s="121">
        <v>401768</v>
      </c>
      <c r="K511" s="156"/>
    </row>
    <row r="512" spans="1:11" s="112" customFormat="1" ht="30" customHeight="1" outlineLevel="1" x14ac:dyDescent="0.2">
      <c r="A512" s="117" t="s">
        <v>1159</v>
      </c>
      <c r="B512" s="118" t="s">
        <v>78</v>
      </c>
      <c r="C512" s="119" t="s">
        <v>788</v>
      </c>
      <c r="D512" s="120" t="s">
        <v>1948</v>
      </c>
      <c r="E512" s="120" t="s">
        <v>374</v>
      </c>
      <c r="F512" s="120" t="s">
        <v>1155</v>
      </c>
      <c r="G512" s="124">
        <v>0</v>
      </c>
      <c r="H512" s="124">
        <v>0</v>
      </c>
      <c r="I512" s="149">
        <v>46296</v>
      </c>
      <c r="J512" s="121">
        <v>401768</v>
      </c>
      <c r="K512" s="156"/>
    </row>
    <row r="513" spans="1:11" s="112" customFormat="1" ht="30" customHeight="1" outlineLevel="1" x14ac:dyDescent="0.2">
      <c r="A513" s="117" t="s">
        <v>1159</v>
      </c>
      <c r="B513" s="118" t="s">
        <v>78</v>
      </c>
      <c r="C513" s="119" t="s">
        <v>957</v>
      </c>
      <c r="D513" s="120" t="s">
        <v>1949</v>
      </c>
      <c r="E513" s="120" t="s">
        <v>374</v>
      </c>
      <c r="F513" s="120" t="s">
        <v>1155</v>
      </c>
      <c r="G513" s="124">
        <v>0</v>
      </c>
      <c r="H513" s="124">
        <v>0</v>
      </c>
      <c r="I513" s="149">
        <v>46296</v>
      </c>
      <c r="J513" s="121">
        <v>47026</v>
      </c>
      <c r="K513" s="156"/>
    </row>
    <row r="514" spans="1:11" s="112" customFormat="1" ht="30" customHeight="1" outlineLevel="1" x14ac:dyDescent="0.2">
      <c r="A514" s="117" t="s">
        <v>1159</v>
      </c>
      <c r="B514" s="118" t="s">
        <v>78</v>
      </c>
      <c r="C514" s="119" t="s">
        <v>958</v>
      </c>
      <c r="D514" s="120" t="s">
        <v>1950</v>
      </c>
      <c r="E514" s="120" t="s">
        <v>374</v>
      </c>
      <c r="F514" s="120" t="s">
        <v>1155</v>
      </c>
      <c r="G514" s="124">
        <v>0</v>
      </c>
      <c r="H514" s="124">
        <v>0</v>
      </c>
      <c r="I514" s="149">
        <v>46296</v>
      </c>
      <c r="J514" s="121">
        <v>401768</v>
      </c>
      <c r="K514" s="156"/>
    </row>
    <row r="515" spans="1:11" s="112" customFormat="1" ht="30" customHeight="1" outlineLevel="1" x14ac:dyDescent="0.2">
      <c r="A515" s="117" t="s">
        <v>1159</v>
      </c>
      <c r="B515" s="118" t="s">
        <v>78</v>
      </c>
      <c r="C515" s="119" t="s">
        <v>959</v>
      </c>
      <c r="D515" s="120" t="s">
        <v>1951</v>
      </c>
      <c r="E515" s="120" t="s">
        <v>374</v>
      </c>
      <c r="F515" s="120" t="s">
        <v>1155</v>
      </c>
      <c r="G515" s="124">
        <v>0</v>
      </c>
      <c r="H515" s="124">
        <v>0</v>
      </c>
      <c r="I515" s="149">
        <v>46296</v>
      </c>
      <c r="J515" s="121">
        <v>401768</v>
      </c>
      <c r="K515" s="156"/>
    </row>
    <row r="516" spans="1:11" s="112" customFormat="1" ht="30" customHeight="1" outlineLevel="1" x14ac:dyDescent="0.2">
      <c r="A516" s="117" t="s">
        <v>1159</v>
      </c>
      <c r="B516" s="118" t="s">
        <v>78</v>
      </c>
      <c r="C516" s="119" t="s">
        <v>960</v>
      </c>
      <c r="D516" s="120" t="s">
        <v>1952</v>
      </c>
      <c r="E516" s="120" t="s">
        <v>374</v>
      </c>
      <c r="F516" s="120" t="s">
        <v>1155</v>
      </c>
      <c r="G516" s="124">
        <v>0</v>
      </c>
      <c r="H516" s="124">
        <v>0</v>
      </c>
      <c r="I516" s="149">
        <v>46296</v>
      </c>
      <c r="J516" s="121">
        <v>401768</v>
      </c>
      <c r="K516" s="156"/>
    </row>
    <row r="517" spans="1:11" s="112" customFormat="1" ht="30" customHeight="1" outlineLevel="1" x14ac:dyDescent="0.2">
      <c r="A517" s="117" t="s">
        <v>1159</v>
      </c>
      <c r="B517" s="118" t="s">
        <v>78</v>
      </c>
      <c r="C517" s="119" t="s">
        <v>961</v>
      </c>
      <c r="D517" s="120" t="s">
        <v>1953</v>
      </c>
      <c r="E517" s="120" t="s">
        <v>374</v>
      </c>
      <c r="F517" s="120" t="s">
        <v>1155</v>
      </c>
      <c r="G517" s="124">
        <v>0</v>
      </c>
      <c r="H517" s="124">
        <v>0</v>
      </c>
      <c r="I517" s="149">
        <v>46296</v>
      </c>
      <c r="J517" s="121">
        <v>401768</v>
      </c>
      <c r="K517" s="156"/>
    </row>
    <row r="518" spans="1:11" s="112" customFormat="1" ht="30" customHeight="1" outlineLevel="1" x14ac:dyDescent="0.2">
      <c r="A518" s="117" t="s">
        <v>1159</v>
      </c>
      <c r="B518" s="118" t="s">
        <v>78</v>
      </c>
      <c r="C518" s="119" t="s">
        <v>1256</v>
      </c>
      <c r="D518" s="120" t="s">
        <v>1954</v>
      </c>
      <c r="E518" s="120" t="s">
        <v>374</v>
      </c>
      <c r="F518" s="120" t="s">
        <v>1155</v>
      </c>
      <c r="G518" s="124">
        <v>0</v>
      </c>
      <c r="H518" s="124">
        <v>0</v>
      </c>
      <c r="I518" s="149">
        <v>46296</v>
      </c>
      <c r="J518" s="121">
        <v>401768</v>
      </c>
      <c r="K518" s="156"/>
    </row>
    <row r="519" spans="1:11" s="112" customFormat="1" ht="30" customHeight="1" outlineLevel="1" x14ac:dyDescent="0.2">
      <c r="A519" s="117" t="s">
        <v>1159</v>
      </c>
      <c r="B519" s="118" t="s">
        <v>78</v>
      </c>
      <c r="C519" s="119" t="s">
        <v>1257</v>
      </c>
      <c r="D519" s="120" t="s">
        <v>1955</v>
      </c>
      <c r="E519" s="120" t="s">
        <v>374</v>
      </c>
      <c r="F519" s="120" t="s">
        <v>1155</v>
      </c>
      <c r="G519" s="124">
        <v>0</v>
      </c>
      <c r="H519" s="124">
        <v>0</v>
      </c>
      <c r="I519" s="149">
        <v>46296</v>
      </c>
      <c r="J519" s="121">
        <v>401768</v>
      </c>
      <c r="K519" s="156"/>
    </row>
    <row r="520" spans="1:11" s="112" customFormat="1" ht="30" customHeight="1" outlineLevel="1" x14ac:dyDescent="0.2">
      <c r="A520" s="117" t="s">
        <v>1159</v>
      </c>
      <c r="B520" s="118" t="s">
        <v>78</v>
      </c>
      <c r="C520" s="119" t="s">
        <v>1258</v>
      </c>
      <c r="D520" s="120" t="s">
        <v>1956</v>
      </c>
      <c r="E520" s="120" t="s">
        <v>374</v>
      </c>
      <c r="F520" s="120" t="s">
        <v>1155</v>
      </c>
      <c r="G520" s="124">
        <v>0</v>
      </c>
      <c r="H520" s="124">
        <v>0</v>
      </c>
      <c r="I520" s="149">
        <v>46296</v>
      </c>
      <c r="J520" s="121">
        <v>401768</v>
      </c>
      <c r="K520" s="156"/>
    </row>
    <row r="521" spans="1:11" s="112" customFormat="1" ht="30" customHeight="1" outlineLevel="1" x14ac:dyDescent="0.2">
      <c r="A521" s="117" t="s">
        <v>1159</v>
      </c>
      <c r="B521" s="118" t="s">
        <v>78</v>
      </c>
      <c r="C521" s="119" t="s">
        <v>1259</v>
      </c>
      <c r="D521" s="120" t="s">
        <v>1957</v>
      </c>
      <c r="E521" s="120" t="s">
        <v>374</v>
      </c>
      <c r="F521" s="120" t="s">
        <v>1155</v>
      </c>
      <c r="G521" s="124">
        <v>0</v>
      </c>
      <c r="H521" s="124">
        <v>0</v>
      </c>
      <c r="I521" s="149">
        <v>46296</v>
      </c>
      <c r="J521" s="121">
        <v>401768</v>
      </c>
      <c r="K521" s="156"/>
    </row>
    <row r="522" spans="1:11" s="112" customFormat="1" ht="30" customHeight="1" outlineLevel="1" x14ac:dyDescent="0.2">
      <c r="A522" s="117" t="s">
        <v>1159</v>
      </c>
      <c r="B522" s="118" t="s">
        <v>78</v>
      </c>
      <c r="C522" s="119" t="s">
        <v>170</v>
      </c>
      <c r="D522" s="120" t="s">
        <v>1958</v>
      </c>
      <c r="E522" s="120" t="s">
        <v>374</v>
      </c>
      <c r="F522" s="120" t="s">
        <v>1155</v>
      </c>
      <c r="G522" s="124">
        <v>0</v>
      </c>
      <c r="H522" s="124">
        <v>0</v>
      </c>
      <c r="I522" s="149">
        <v>46296</v>
      </c>
      <c r="J522" s="121">
        <v>401768</v>
      </c>
      <c r="K522" s="156"/>
    </row>
    <row r="523" spans="1:11" s="112" customFormat="1" ht="30" customHeight="1" outlineLevel="1" x14ac:dyDescent="0.2">
      <c r="A523" s="117" t="s">
        <v>1159</v>
      </c>
      <c r="B523" s="118" t="s">
        <v>78</v>
      </c>
      <c r="C523" s="119" t="s">
        <v>171</v>
      </c>
      <c r="D523" s="120" t="s">
        <v>1959</v>
      </c>
      <c r="E523" s="120" t="s">
        <v>374</v>
      </c>
      <c r="F523" s="120" t="s">
        <v>1155</v>
      </c>
      <c r="G523" s="124">
        <v>0</v>
      </c>
      <c r="H523" s="124">
        <v>0</v>
      </c>
      <c r="I523" s="149">
        <v>46296</v>
      </c>
      <c r="J523" s="121">
        <v>401768</v>
      </c>
      <c r="K523" s="156"/>
    </row>
    <row r="524" spans="1:11" s="112" customFormat="1" ht="30" customHeight="1" outlineLevel="1" x14ac:dyDescent="0.2">
      <c r="A524" s="117" t="s">
        <v>1159</v>
      </c>
      <c r="B524" s="118" t="s">
        <v>78</v>
      </c>
      <c r="C524" s="119" t="s">
        <v>512</v>
      </c>
      <c r="D524" s="120" t="s">
        <v>1960</v>
      </c>
      <c r="E524" s="120" t="s">
        <v>374</v>
      </c>
      <c r="F524" s="120" t="s">
        <v>1155</v>
      </c>
      <c r="G524" s="124">
        <v>0</v>
      </c>
      <c r="H524" s="124">
        <v>0</v>
      </c>
      <c r="I524" s="149">
        <v>46296</v>
      </c>
      <c r="J524" s="121">
        <v>47391</v>
      </c>
      <c r="K524" s="156"/>
    </row>
    <row r="525" spans="1:11" s="112" customFormat="1" ht="30" customHeight="1" outlineLevel="1" x14ac:dyDescent="0.2">
      <c r="A525" s="117" t="s">
        <v>1159</v>
      </c>
      <c r="B525" s="118" t="s">
        <v>78</v>
      </c>
      <c r="C525" s="119" t="s">
        <v>513</v>
      </c>
      <c r="D525" s="120" t="s">
        <v>1961</v>
      </c>
      <c r="E525" s="120" t="s">
        <v>374</v>
      </c>
      <c r="F525" s="120" t="s">
        <v>1155</v>
      </c>
      <c r="G525" s="124">
        <v>0</v>
      </c>
      <c r="H525" s="124">
        <v>0</v>
      </c>
      <c r="I525" s="149">
        <v>46296</v>
      </c>
      <c r="J525" s="121">
        <v>401768</v>
      </c>
      <c r="K525" s="156"/>
    </row>
    <row r="526" spans="1:11" s="112" customFormat="1" ht="30" customHeight="1" outlineLevel="1" x14ac:dyDescent="0.2">
      <c r="A526" s="117" t="s">
        <v>1159</v>
      </c>
      <c r="B526" s="118" t="s">
        <v>78</v>
      </c>
      <c r="C526" s="119" t="s">
        <v>514</v>
      </c>
      <c r="D526" s="120" t="s">
        <v>1962</v>
      </c>
      <c r="E526" s="120" t="s">
        <v>374</v>
      </c>
      <c r="F526" s="120" t="s">
        <v>1155</v>
      </c>
      <c r="G526" s="124">
        <v>0</v>
      </c>
      <c r="H526" s="124">
        <v>0</v>
      </c>
      <c r="I526" s="149">
        <v>46296</v>
      </c>
      <c r="J526" s="121">
        <v>401768</v>
      </c>
      <c r="K526" s="156"/>
    </row>
    <row r="527" spans="1:11" s="112" customFormat="1" ht="30" customHeight="1" outlineLevel="1" x14ac:dyDescent="0.2">
      <c r="A527" s="117" t="s">
        <v>1159</v>
      </c>
      <c r="B527" s="118" t="s">
        <v>78</v>
      </c>
      <c r="C527" s="119" t="s">
        <v>515</v>
      </c>
      <c r="D527" s="120" t="s">
        <v>1963</v>
      </c>
      <c r="E527" s="120" t="s">
        <v>374</v>
      </c>
      <c r="F527" s="120" t="s">
        <v>1155</v>
      </c>
      <c r="G527" s="124">
        <v>0</v>
      </c>
      <c r="H527" s="124">
        <v>0</v>
      </c>
      <c r="I527" s="149">
        <v>46296</v>
      </c>
      <c r="J527" s="121">
        <v>401768</v>
      </c>
      <c r="K527" s="156"/>
    </row>
    <row r="528" spans="1:11" s="112" customFormat="1" ht="30" customHeight="1" outlineLevel="1" x14ac:dyDescent="0.2">
      <c r="A528" s="117" t="s">
        <v>1159</v>
      </c>
      <c r="B528" s="118" t="s">
        <v>78</v>
      </c>
      <c r="C528" s="119" t="s">
        <v>516</v>
      </c>
      <c r="D528" s="120" t="s">
        <v>1964</v>
      </c>
      <c r="E528" s="120" t="s">
        <v>374</v>
      </c>
      <c r="F528" s="120" t="s">
        <v>1155</v>
      </c>
      <c r="G528" s="124">
        <v>0</v>
      </c>
      <c r="H528" s="124">
        <v>0</v>
      </c>
      <c r="I528" s="149">
        <v>46296</v>
      </c>
      <c r="J528" s="121">
        <v>401768</v>
      </c>
      <c r="K528" s="156"/>
    </row>
    <row r="529" spans="1:11" s="112" customFormat="1" ht="30" customHeight="1" outlineLevel="1" x14ac:dyDescent="0.2">
      <c r="A529" s="117" t="s">
        <v>1159</v>
      </c>
      <c r="B529" s="118" t="s">
        <v>78</v>
      </c>
      <c r="C529" s="119" t="s">
        <v>932</v>
      </c>
      <c r="D529" s="120" t="s">
        <v>1965</v>
      </c>
      <c r="E529" s="120" t="s">
        <v>374</v>
      </c>
      <c r="F529" s="120" t="s">
        <v>1155</v>
      </c>
      <c r="G529" s="124">
        <v>0</v>
      </c>
      <c r="H529" s="124">
        <v>0</v>
      </c>
      <c r="I529" s="149">
        <v>46296</v>
      </c>
      <c r="J529" s="121">
        <v>401768</v>
      </c>
      <c r="K529" s="156"/>
    </row>
    <row r="530" spans="1:11" s="112" customFormat="1" ht="30" customHeight="1" outlineLevel="1" x14ac:dyDescent="0.2">
      <c r="A530" s="117" t="s">
        <v>1159</v>
      </c>
      <c r="B530" s="118" t="s">
        <v>78</v>
      </c>
      <c r="C530" s="119" t="s">
        <v>933</v>
      </c>
      <c r="D530" s="120" t="s">
        <v>1966</v>
      </c>
      <c r="E530" s="120" t="s">
        <v>374</v>
      </c>
      <c r="F530" s="120" t="s">
        <v>1155</v>
      </c>
      <c r="G530" s="124">
        <v>0</v>
      </c>
      <c r="H530" s="124">
        <v>0</v>
      </c>
      <c r="I530" s="149">
        <v>46296</v>
      </c>
      <c r="J530" s="121">
        <v>401768</v>
      </c>
      <c r="K530" s="156"/>
    </row>
    <row r="531" spans="1:11" s="112" customFormat="1" ht="30" customHeight="1" outlineLevel="1" x14ac:dyDescent="0.2">
      <c r="A531" s="117" t="s">
        <v>1159</v>
      </c>
      <c r="B531" s="118" t="s">
        <v>78</v>
      </c>
      <c r="C531" s="119" t="s">
        <v>1185</v>
      </c>
      <c r="D531" s="120" t="s">
        <v>1967</v>
      </c>
      <c r="E531" s="120" t="s">
        <v>374</v>
      </c>
      <c r="F531" s="120" t="s">
        <v>1155</v>
      </c>
      <c r="G531" s="124">
        <v>0</v>
      </c>
      <c r="H531" s="124">
        <v>0</v>
      </c>
      <c r="I531" s="149">
        <v>46296</v>
      </c>
      <c r="J531" s="121">
        <v>401768</v>
      </c>
      <c r="K531" s="156"/>
    </row>
    <row r="532" spans="1:11" s="112" customFormat="1" ht="30" customHeight="1" outlineLevel="1" x14ac:dyDescent="0.2">
      <c r="A532" s="117" t="s">
        <v>1159</v>
      </c>
      <c r="B532" s="118" t="s">
        <v>78</v>
      </c>
      <c r="C532" s="119" t="s">
        <v>1255</v>
      </c>
      <c r="D532" s="120" t="s">
        <v>1968</v>
      </c>
      <c r="E532" s="120" t="s">
        <v>374</v>
      </c>
      <c r="F532" s="120" t="s">
        <v>1155</v>
      </c>
      <c r="G532" s="124">
        <v>0</v>
      </c>
      <c r="H532" s="124">
        <v>0</v>
      </c>
      <c r="I532" s="149">
        <v>46296</v>
      </c>
      <c r="J532" s="121">
        <v>401768</v>
      </c>
      <c r="K532" s="156"/>
    </row>
    <row r="533" spans="1:11" s="112" customFormat="1" ht="30" customHeight="1" outlineLevel="1" x14ac:dyDescent="0.2">
      <c r="A533" s="117" t="s">
        <v>1159</v>
      </c>
      <c r="B533" s="118" t="s">
        <v>78</v>
      </c>
      <c r="C533" s="119" t="s">
        <v>371</v>
      </c>
      <c r="D533" s="120" t="s">
        <v>1969</v>
      </c>
      <c r="E533" s="120" t="s">
        <v>374</v>
      </c>
      <c r="F533" s="120" t="s">
        <v>1155</v>
      </c>
      <c r="G533" s="124">
        <v>0</v>
      </c>
      <c r="H533" s="124">
        <v>0</v>
      </c>
      <c r="I533" s="149">
        <v>46296</v>
      </c>
      <c r="J533" s="121">
        <v>47391</v>
      </c>
      <c r="K533" s="156"/>
    </row>
    <row r="534" spans="1:11" s="112" customFormat="1" ht="30" customHeight="1" outlineLevel="1" x14ac:dyDescent="0.2">
      <c r="A534" s="117" t="s">
        <v>1159</v>
      </c>
      <c r="B534" s="118" t="s">
        <v>78</v>
      </c>
      <c r="C534" s="119" t="s">
        <v>511</v>
      </c>
      <c r="D534" s="120" t="s">
        <v>1970</v>
      </c>
      <c r="E534" s="120" t="s">
        <v>374</v>
      </c>
      <c r="F534" s="120" t="s">
        <v>1155</v>
      </c>
      <c r="G534" s="124">
        <v>0</v>
      </c>
      <c r="H534" s="124">
        <v>0</v>
      </c>
      <c r="I534" s="149">
        <v>46296</v>
      </c>
      <c r="J534" s="121">
        <v>47391</v>
      </c>
      <c r="K534" s="156"/>
    </row>
    <row r="535" spans="1:11" s="112" customFormat="1" ht="30" customHeight="1" outlineLevel="1" x14ac:dyDescent="0.2">
      <c r="A535" s="117" t="s">
        <v>1159</v>
      </c>
      <c r="B535" s="118" t="s">
        <v>78</v>
      </c>
      <c r="C535" s="119" t="s">
        <v>518</v>
      </c>
      <c r="D535" s="146" t="s">
        <v>1971</v>
      </c>
      <c r="E535" s="120" t="s">
        <v>374</v>
      </c>
      <c r="F535" s="120" t="s">
        <v>1155</v>
      </c>
      <c r="G535" s="124">
        <v>0</v>
      </c>
      <c r="H535" s="124">
        <v>0</v>
      </c>
      <c r="I535" s="149">
        <v>46296</v>
      </c>
      <c r="J535" s="121">
        <v>47026</v>
      </c>
      <c r="K535" s="156"/>
    </row>
    <row r="536" spans="1:11" s="112" customFormat="1" ht="30" customHeight="1" outlineLevel="1" x14ac:dyDescent="0.2">
      <c r="A536" s="117" t="s">
        <v>1159</v>
      </c>
      <c r="B536" s="118" t="s">
        <v>78</v>
      </c>
      <c r="C536" s="119" t="s">
        <v>519</v>
      </c>
      <c r="D536" s="146" t="s">
        <v>1972</v>
      </c>
      <c r="E536" s="120" t="s">
        <v>374</v>
      </c>
      <c r="F536" s="120" t="s">
        <v>1155</v>
      </c>
      <c r="G536" s="124">
        <v>0</v>
      </c>
      <c r="H536" s="124">
        <v>0</v>
      </c>
      <c r="I536" s="149">
        <v>46296</v>
      </c>
      <c r="J536" s="121">
        <v>401768</v>
      </c>
      <c r="K536" s="156"/>
    </row>
    <row r="537" spans="1:11" s="112" customFormat="1" ht="30" customHeight="1" outlineLevel="1" x14ac:dyDescent="0.2">
      <c r="A537" s="117" t="s">
        <v>1159</v>
      </c>
      <c r="B537" s="118" t="s">
        <v>78</v>
      </c>
      <c r="C537" s="119" t="s">
        <v>520</v>
      </c>
      <c r="D537" s="146" t="s">
        <v>1973</v>
      </c>
      <c r="E537" s="120" t="s">
        <v>374</v>
      </c>
      <c r="F537" s="120" t="s">
        <v>1155</v>
      </c>
      <c r="G537" s="124">
        <v>0</v>
      </c>
      <c r="H537" s="124">
        <v>0</v>
      </c>
      <c r="I537" s="149">
        <v>46296</v>
      </c>
      <c r="J537" s="121">
        <v>401768</v>
      </c>
      <c r="K537" s="156"/>
    </row>
    <row r="538" spans="1:11" s="112" customFormat="1" ht="30" customHeight="1" outlineLevel="1" x14ac:dyDescent="0.2">
      <c r="A538" s="117" t="s">
        <v>1159</v>
      </c>
      <c r="B538" s="118" t="s">
        <v>78</v>
      </c>
      <c r="C538" s="119" t="s">
        <v>521</v>
      </c>
      <c r="D538" s="146" t="s">
        <v>1974</v>
      </c>
      <c r="E538" s="120" t="s">
        <v>374</v>
      </c>
      <c r="F538" s="120" t="s">
        <v>1155</v>
      </c>
      <c r="G538" s="124">
        <v>0</v>
      </c>
      <c r="H538" s="124">
        <v>0</v>
      </c>
      <c r="I538" s="149">
        <v>46296</v>
      </c>
      <c r="J538" s="121">
        <v>47026</v>
      </c>
      <c r="K538" s="156"/>
    </row>
    <row r="539" spans="1:11" s="112" customFormat="1" ht="30" customHeight="1" outlineLevel="1" x14ac:dyDescent="0.2">
      <c r="A539" s="117" t="s">
        <v>1159</v>
      </c>
      <c r="B539" s="118" t="s">
        <v>78</v>
      </c>
      <c r="C539" s="119" t="s">
        <v>522</v>
      </c>
      <c r="D539" s="146" t="s">
        <v>1975</v>
      </c>
      <c r="E539" s="120" t="s">
        <v>374</v>
      </c>
      <c r="F539" s="120" t="s">
        <v>1155</v>
      </c>
      <c r="G539" s="124">
        <v>0</v>
      </c>
      <c r="H539" s="124">
        <v>0</v>
      </c>
      <c r="I539" s="149">
        <v>46296</v>
      </c>
      <c r="J539" s="121">
        <v>47026</v>
      </c>
      <c r="K539" s="156"/>
    </row>
    <row r="540" spans="1:11" s="112" customFormat="1" ht="30" customHeight="1" outlineLevel="1" x14ac:dyDescent="0.2">
      <c r="A540" s="117" t="s">
        <v>1159</v>
      </c>
      <c r="B540" s="118" t="s">
        <v>78</v>
      </c>
      <c r="C540" s="119" t="s">
        <v>949</v>
      </c>
      <c r="D540" s="146" t="s">
        <v>1976</v>
      </c>
      <c r="E540" s="120" t="s">
        <v>374</v>
      </c>
      <c r="F540" s="120" t="s">
        <v>1155</v>
      </c>
      <c r="G540" s="124">
        <v>0</v>
      </c>
      <c r="H540" s="124">
        <v>0</v>
      </c>
      <c r="I540" s="149">
        <v>46296</v>
      </c>
      <c r="J540" s="121">
        <v>401768</v>
      </c>
      <c r="K540" s="156"/>
    </row>
    <row r="541" spans="1:11" s="112" customFormat="1" ht="30" customHeight="1" outlineLevel="1" x14ac:dyDescent="0.2">
      <c r="A541" s="117" t="s">
        <v>1159</v>
      </c>
      <c r="B541" s="118" t="s">
        <v>78</v>
      </c>
      <c r="C541" s="119" t="s">
        <v>950</v>
      </c>
      <c r="D541" s="146" t="s">
        <v>1977</v>
      </c>
      <c r="E541" s="120" t="s">
        <v>374</v>
      </c>
      <c r="F541" s="120" t="s">
        <v>1155</v>
      </c>
      <c r="G541" s="124">
        <v>0</v>
      </c>
      <c r="H541" s="124">
        <v>0</v>
      </c>
      <c r="I541" s="149">
        <v>46296</v>
      </c>
      <c r="J541" s="121">
        <v>401768</v>
      </c>
      <c r="K541" s="156"/>
    </row>
    <row r="542" spans="1:11" s="112" customFormat="1" ht="30" customHeight="1" outlineLevel="1" x14ac:dyDescent="0.2">
      <c r="A542" s="117" t="s">
        <v>1159</v>
      </c>
      <c r="B542" s="118" t="s">
        <v>78</v>
      </c>
      <c r="C542" s="119" t="s">
        <v>1512</v>
      </c>
      <c r="D542" s="146" t="s">
        <v>1978</v>
      </c>
      <c r="E542" s="120" t="s">
        <v>374</v>
      </c>
      <c r="F542" s="120" t="s">
        <v>1155</v>
      </c>
      <c r="G542" s="124">
        <v>0</v>
      </c>
      <c r="H542" s="124">
        <v>0</v>
      </c>
      <c r="I542" s="149">
        <v>46296</v>
      </c>
      <c r="J542" s="121">
        <v>401768</v>
      </c>
      <c r="K542" s="156"/>
    </row>
    <row r="543" spans="1:11" s="112" customFormat="1" ht="30" customHeight="1" outlineLevel="1" x14ac:dyDescent="0.2">
      <c r="A543" s="117" t="s">
        <v>1159</v>
      </c>
      <c r="B543" s="118" t="s">
        <v>78</v>
      </c>
      <c r="C543" s="119" t="s">
        <v>1513</v>
      </c>
      <c r="D543" s="146" t="s">
        <v>1979</v>
      </c>
      <c r="E543" s="120" t="s">
        <v>374</v>
      </c>
      <c r="F543" s="120" t="s">
        <v>1155</v>
      </c>
      <c r="G543" s="124">
        <v>0</v>
      </c>
      <c r="H543" s="124">
        <v>0</v>
      </c>
      <c r="I543" s="149">
        <v>46296</v>
      </c>
      <c r="J543" s="121">
        <v>401768</v>
      </c>
      <c r="K543" s="156"/>
    </row>
    <row r="544" spans="1:11" s="112" customFormat="1" ht="30" customHeight="1" outlineLevel="1" x14ac:dyDescent="0.2">
      <c r="A544" s="117" t="s">
        <v>1159</v>
      </c>
      <c r="B544" s="118" t="s">
        <v>78</v>
      </c>
      <c r="C544" s="118" t="s">
        <v>1550</v>
      </c>
      <c r="D544" s="120" t="s">
        <v>1980</v>
      </c>
      <c r="E544" s="120" t="s">
        <v>374</v>
      </c>
      <c r="F544" s="120" t="s">
        <v>1155</v>
      </c>
      <c r="G544" s="124">
        <v>0</v>
      </c>
      <c r="H544" s="124">
        <v>0</v>
      </c>
      <c r="I544" s="149">
        <v>46296</v>
      </c>
      <c r="J544" s="121">
        <v>401768</v>
      </c>
      <c r="K544" s="156"/>
    </row>
    <row r="545" spans="1:11" s="112" customFormat="1" ht="30" customHeight="1" outlineLevel="1" x14ac:dyDescent="0.2">
      <c r="A545" s="117" t="s">
        <v>1159</v>
      </c>
      <c r="B545" s="118" t="s">
        <v>78</v>
      </c>
      <c r="C545" s="118" t="s">
        <v>1551</v>
      </c>
      <c r="D545" s="120" t="s">
        <v>1981</v>
      </c>
      <c r="E545" s="120" t="s">
        <v>374</v>
      </c>
      <c r="F545" s="120" t="s">
        <v>1155</v>
      </c>
      <c r="G545" s="124">
        <v>0</v>
      </c>
      <c r="H545" s="124">
        <v>0</v>
      </c>
      <c r="I545" s="149">
        <v>46296</v>
      </c>
      <c r="J545" s="121">
        <v>401768</v>
      </c>
      <c r="K545" s="156"/>
    </row>
    <row r="546" spans="1:11" s="112" customFormat="1" ht="30" customHeight="1" outlineLevel="1" x14ac:dyDescent="0.2">
      <c r="A546" s="117" t="s">
        <v>1159</v>
      </c>
      <c r="B546" s="118" t="s">
        <v>78</v>
      </c>
      <c r="C546" s="119" t="s">
        <v>504</v>
      </c>
      <c r="D546" s="146" t="s">
        <v>1982</v>
      </c>
      <c r="E546" s="120" t="s">
        <v>374</v>
      </c>
      <c r="F546" s="120" t="s">
        <v>1155</v>
      </c>
      <c r="G546" s="124">
        <v>0</v>
      </c>
      <c r="H546" s="124">
        <v>0</v>
      </c>
      <c r="I546" s="149">
        <v>46296</v>
      </c>
      <c r="J546" s="121">
        <v>401768</v>
      </c>
      <c r="K546" s="156"/>
    </row>
    <row r="547" spans="1:11" s="112" customFormat="1" ht="30" customHeight="1" outlineLevel="1" x14ac:dyDescent="0.2">
      <c r="A547" s="117" t="s">
        <v>1159</v>
      </c>
      <c r="B547" s="118" t="s">
        <v>78</v>
      </c>
      <c r="C547" s="119" t="s">
        <v>505</v>
      </c>
      <c r="D547" s="146" t="s">
        <v>1983</v>
      </c>
      <c r="E547" s="120" t="s">
        <v>374</v>
      </c>
      <c r="F547" s="120" t="s">
        <v>1155</v>
      </c>
      <c r="G547" s="124">
        <v>0</v>
      </c>
      <c r="H547" s="124">
        <v>0</v>
      </c>
      <c r="I547" s="149">
        <v>46296</v>
      </c>
      <c r="J547" s="121">
        <v>401768</v>
      </c>
      <c r="K547" s="156"/>
    </row>
    <row r="548" spans="1:11" s="112" customFormat="1" ht="30" customHeight="1" outlineLevel="1" x14ac:dyDescent="0.2">
      <c r="A548" s="117" t="s">
        <v>1159</v>
      </c>
      <c r="B548" s="118" t="s">
        <v>78</v>
      </c>
      <c r="C548" s="119" t="s">
        <v>506</v>
      </c>
      <c r="D548" s="146" t="s">
        <v>1984</v>
      </c>
      <c r="E548" s="120" t="s">
        <v>374</v>
      </c>
      <c r="F548" s="120" t="s">
        <v>1155</v>
      </c>
      <c r="G548" s="124">
        <v>0</v>
      </c>
      <c r="H548" s="124">
        <v>0</v>
      </c>
      <c r="I548" s="149">
        <v>46296</v>
      </c>
      <c r="J548" s="121">
        <v>401768</v>
      </c>
      <c r="K548" s="156"/>
    </row>
    <row r="549" spans="1:11" s="112" customFormat="1" ht="30" customHeight="1" outlineLevel="1" x14ac:dyDescent="0.2">
      <c r="A549" s="117" t="s">
        <v>1159</v>
      </c>
      <c r="B549" s="118" t="s">
        <v>78</v>
      </c>
      <c r="C549" s="119" t="s">
        <v>507</v>
      </c>
      <c r="D549" s="120" t="s">
        <v>1985</v>
      </c>
      <c r="E549" s="120" t="s">
        <v>374</v>
      </c>
      <c r="F549" s="120" t="s">
        <v>1155</v>
      </c>
      <c r="G549" s="124">
        <v>0</v>
      </c>
      <c r="H549" s="124">
        <v>0</v>
      </c>
      <c r="I549" s="149">
        <v>46296</v>
      </c>
      <c r="J549" s="121">
        <v>401768</v>
      </c>
      <c r="K549" s="156"/>
    </row>
    <row r="550" spans="1:11" s="112" customFormat="1" ht="30" customHeight="1" outlineLevel="1" x14ac:dyDescent="0.2">
      <c r="A550" s="117" t="s">
        <v>1159</v>
      </c>
      <c r="B550" s="118" t="s">
        <v>78</v>
      </c>
      <c r="C550" s="119" t="s">
        <v>508</v>
      </c>
      <c r="D550" s="120" t="s">
        <v>1986</v>
      </c>
      <c r="E550" s="120" t="s">
        <v>374</v>
      </c>
      <c r="F550" s="120" t="s">
        <v>1155</v>
      </c>
      <c r="G550" s="124">
        <v>0</v>
      </c>
      <c r="H550" s="124">
        <v>0</v>
      </c>
      <c r="I550" s="149">
        <v>46296</v>
      </c>
      <c r="J550" s="121">
        <v>401768</v>
      </c>
      <c r="K550" s="156"/>
    </row>
    <row r="551" spans="1:11" s="112" customFormat="1" ht="30" customHeight="1" outlineLevel="1" x14ac:dyDescent="0.2">
      <c r="A551" s="117" t="s">
        <v>1159</v>
      </c>
      <c r="B551" s="118" t="s">
        <v>78</v>
      </c>
      <c r="C551" s="119" t="s">
        <v>509</v>
      </c>
      <c r="D551" s="120" t="s">
        <v>1987</v>
      </c>
      <c r="E551" s="120" t="s">
        <v>374</v>
      </c>
      <c r="F551" s="120" t="s">
        <v>1155</v>
      </c>
      <c r="G551" s="124">
        <v>0</v>
      </c>
      <c r="H551" s="124">
        <v>0</v>
      </c>
      <c r="I551" s="149">
        <v>46296</v>
      </c>
      <c r="J551" s="121">
        <v>401768</v>
      </c>
      <c r="K551" s="156"/>
    </row>
    <row r="552" spans="1:11" s="112" customFormat="1" ht="30" customHeight="1" outlineLevel="1" x14ac:dyDescent="0.2">
      <c r="A552" s="117" t="s">
        <v>1159</v>
      </c>
      <c r="B552" s="118" t="s">
        <v>78</v>
      </c>
      <c r="C552" s="119" t="s">
        <v>510</v>
      </c>
      <c r="D552" s="120" t="s">
        <v>1988</v>
      </c>
      <c r="E552" s="120" t="s">
        <v>374</v>
      </c>
      <c r="F552" s="120" t="s">
        <v>1155</v>
      </c>
      <c r="G552" s="124">
        <v>0</v>
      </c>
      <c r="H552" s="124">
        <v>0</v>
      </c>
      <c r="I552" s="149">
        <v>46296</v>
      </c>
      <c r="J552" s="121">
        <v>401768</v>
      </c>
      <c r="K552" s="156"/>
    </row>
    <row r="553" spans="1:11" s="112" customFormat="1" ht="30" customHeight="1" outlineLevel="1" x14ac:dyDescent="0.2">
      <c r="A553" s="117" t="s">
        <v>1159</v>
      </c>
      <c r="B553" s="118" t="s">
        <v>78</v>
      </c>
      <c r="C553" s="119" t="s">
        <v>1238</v>
      </c>
      <c r="D553" s="120" t="s">
        <v>1989</v>
      </c>
      <c r="E553" s="120" t="s">
        <v>374</v>
      </c>
      <c r="F553" s="120" t="s">
        <v>1155</v>
      </c>
      <c r="G553" s="124">
        <v>0</v>
      </c>
      <c r="H553" s="124">
        <v>0</v>
      </c>
      <c r="I553" s="149">
        <v>46296</v>
      </c>
      <c r="J553" s="121">
        <v>401768</v>
      </c>
      <c r="K553" s="156"/>
    </row>
    <row r="554" spans="1:11" s="112" customFormat="1" ht="30" customHeight="1" outlineLevel="1" x14ac:dyDescent="0.2">
      <c r="A554" s="117" t="s">
        <v>1159</v>
      </c>
      <c r="B554" s="118" t="s">
        <v>78</v>
      </c>
      <c r="C554" s="119" t="s">
        <v>1269</v>
      </c>
      <c r="D554" s="120" t="s">
        <v>1990</v>
      </c>
      <c r="E554" s="120" t="s">
        <v>374</v>
      </c>
      <c r="F554" s="120" t="s">
        <v>1155</v>
      </c>
      <c r="G554" s="124">
        <v>0</v>
      </c>
      <c r="H554" s="124">
        <v>0</v>
      </c>
      <c r="I554" s="149">
        <v>46296</v>
      </c>
      <c r="J554" s="121">
        <v>401768</v>
      </c>
      <c r="K554" s="156"/>
    </row>
    <row r="555" spans="1:11" s="112" customFormat="1" ht="30" customHeight="1" outlineLevel="1" x14ac:dyDescent="0.2">
      <c r="A555" s="117" t="s">
        <v>1159</v>
      </c>
      <c r="B555" s="118" t="s">
        <v>78</v>
      </c>
      <c r="C555" s="119" t="s">
        <v>1270</v>
      </c>
      <c r="D555" s="120" t="s">
        <v>1991</v>
      </c>
      <c r="E555" s="120" t="s">
        <v>374</v>
      </c>
      <c r="F555" s="120" t="s">
        <v>1155</v>
      </c>
      <c r="G555" s="124">
        <v>0</v>
      </c>
      <c r="H555" s="124">
        <v>0</v>
      </c>
      <c r="I555" s="149">
        <v>46296</v>
      </c>
      <c r="J555" s="121">
        <v>401768</v>
      </c>
      <c r="K555" s="156"/>
    </row>
    <row r="556" spans="1:11" s="112" customFormat="1" ht="30" customHeight="1" outlineLevel="1" x14ac:dyDescent="0.2">
      <c r="A556" s="117" t="s">
        <v>1159</v>
      </c>
      <c r="B556" s="118" t="s">
        <v>78</v>
      </c>
      <c r="C556" s="119" t="s">
        <v>1275</v>
      </c>
      <c r="D556" s="120" t="s">
        <v>1992</v>
      </c>
      <c r="E556" s="120" t="s">
        <v>374</v>
      </c>
      <c r="F556" s="120" t="s">
        <v>1155</v>
      </c>
      <c r="G556" s="124">
        <v>0</v>
      </c>
      <c r="H556" s="124">
        <v>0</v>
      </c>
      <c r="I556" s="149">
        <v>46296</v>
      </c>
      <c r="J556" s="121">
        <v>401768</v>
      </c>
      <c r="K556" s="156"/>
    </row>
    <row r="557" spans="1:11" s="112" customFormat="1" ht="30" customHeight="1" outlineLevel="1" x14ac:dyDescent="0.2">
      <c r="A557" s="117" t="s">
        <v>1159</v>
      </c>
      <c r="B557" s="118" t="s">
        <v>78</v>
      </c>
      <c r="C557" s="119" t="s">
        <v>1276</v>
      </c>
      <c r="D557" s="120" t="s">
        <v>1993</v>
      </c>
      <c r="E557" s="120" t="s">
        <v>374</v>
      </c>
      <c r="F557" s="120" t="s">
        <v>1155</v>
      </c>
      <c r="G557" s="124">
        <v>0</v>
      </c>
      <c r="H557" s="124">
        <v>0</v>
      </c>
      <c r="I557" s="149">
        <v>46296</v>
      </c>
      <c r="J557" s="121">
        <v>401768</v>
      </c>
      <c r="K557" s="156"/>
    </row>
    <row r="558" spans="1:11" s="112" customFormat="1" ht="30" customHeight="1" outlineLevel="1" x14ac:dyDescent="0.2">
      <c r="A558" s="117" t="s">
        <v>1159</v>
      </c>
      <c r="B558" s="118" t="s">
        <v>78</v>
      </c>
      <c r="C558" s="119" t="s">
        <v>1277</v>
      </c>
      <c r="D558" s="120" t="s">
        <v>1994</v>
      </c>
      <c r="E558" s="120" t="s">
        <v>374</v>
      </c>
      <c r="F558" s="120" t="s">
        <v>1155</v>
      </c>
      <c r="G558" s="124">
        <v>0</v>
      </c>
      <c r="H558" s="124">
        <v>0</v>
      </c>
      <c r="I558" s="149">
        <v>46296</v>
      </c>
      <c r="J558" s="121">
        <v>401768</v>
      </c>
      <c r="K558" s="156"/>
    </row>
    <row r="559" spans="1:11" s="112" customFormat="1" ht="30" customHeight="1" outlineLevel="1" x14ac:dyDescent="0.2">
      <c r="A559" s="117" t="s">
        <v>1159</v>
      </c>
      <c r="B559" s="118" t="s">
        <v>78</v>
      </c>
      <c r="C559" s="119" t="s">
        <v>1437</v>
      </c>
      <c r="D559" s="120" t="s">
        <v>1995</v>
      </c>
      <c r="E559" s="120" t="s">
        <v>374</v>
      </c>
      <c r="F559" s="120" t="s">
        <v>1155</v>
      </c>
      <c r="G559" s="124">
        <v>0</v>
      </c>
      <c r="H559" s="124">
        <v>0</v>
      </c>
      <c r="I559" s="149">
        <v>46296</v>
      </c>
      <c r="J559" s="121">
        <v>401768</v>
      </c>
      <c r="K559" s="156"/>
    </row>
    <row r="560" spans="1:11" s="112" customFormat="1" ht="30" customHeight="1" outlineLevel="1" x14ac:dyDescent="0.2">
      <c r="A560" s="117" t="s">
        <v>1159</v>
      </c>
      <c r="B560" s="118" t="s">
        <v>78</v>
      </c>
      <c r="C560" s="119" t="s">
        <v>948</v>
      </c>
      <c r="D560" s="145" t="s">
        <v>1996</v>
      </c>
      <c r="E560" s="120" t="s">
        <v>374</v>
      </c>
      <c r="F560" s="120" t="s">
        <v>1155</v>
      </c>
      <c r="G560" s="124">
        <v>0</v>
      </c>
      <c r="H560" s="124">
        <v>0</v>
      </c>
      <c r="I560" s="149">
        <v>46296</v>
      </c>
      <c r="J560" s="121">
        <v>401768</v>
      </c>
      <c r="K560" s="156"/>
    </row>
    <row r="561" spans="1:11" s="112" customFormat="1" ht="30" customHeight="1" outlineLevel="1" x14ac:dyDescent="0.2">
      <c r="A561" s="117" t="s">
        <v>1159</v>
      </c>
      <c r="B561" s="118" t="s">
        <v>78</v>
      </c>
      <c r="C561" s="119" t="s">
        <v>1054</v>
      </c>
      <c r="D561" s="145" t="s">
        <v>1997</v>
      </c>
      <c r="E561" s="120" t="s">
        <v>374</v>
      </c>
      <c r="F561" s="120" t="s">
        <v>1155</v>
      </c>
      <c r="G561" s="124">
        <v>0</v>
      </c>
      <c r="H561" s="124">
        <v>0</v>
      </c>
      <c r="I561" s="149">
        <v>46296</v>
      </c>
      <c r="J561" s="121">
        <v>401768</v>
      </c>
      <c r="K561" s="156"/>
    </row>
    <row r="562" spans="1:11" s="112" customFormat="1" ht="30" customHeight="1" outlineLevel="1" x14ac:dyDescent="0.2">
      <c r="A562" s="117" t="s">
        <v>1159</v>
      </c>
      <c r="B562" s="118" t="s">
        <v>78</v>
      </c>
      <c r="C562" s="119" t="s">
        <v>1055</v>
      </c>
      <c r="D562" s="145" t="s">
        <v>1998</v>
      </c>
      <c r="E562" s="120" t="s">
        <v>374</v>
      </c>
      <c r="F562" s="120" t="s">
        <v>1155</v>
      </c>
      <c r="G562" s="124">
        <v>0</v>
      </c>
      <c r="H562" s="124">
        <v>0</v>
      </c>
      <c r="I562" s="149">
        <v>46296</v>
      </c>
      <c r="J562" s="121">
        <v>401768</v>
      </c>
      <c r="K562" s="156"/>
    </row>
    <row r="563" spans="1:11" s="112" customFormat="1" ht="30" customHeight="1" outlineLevel="1" x14ac:dyDescent="0.2">
      <c r="A563" s="117" t="s">
        <v>1159</v>
      </c>
      <c r="B563" s="118" t="s">
        <v>78</v>
      </c>
      <c r="C563" s="119" t="s">
        <v>1056</v>
      </c>
      <c r="D563" s="145" t="s">
        <v>1999</v>
      </c>
      <c r="E563" s="120" t="s">
        <v>374</v>
      </c>
      <c r="F563" s="120" t="s">
        <v>1155</v>
      </c>
      <c r="G563" s="124">
        <v>0</v>
      </c>
      <c r="H563" s="124">
        <v>0</v>
      </c>
      <c r="I563" s="149">
        <v>46296</v>
      </c>
      <c r="J563" s="121">
        <v>401768</v>
      </c>
      <c r="K563" s="156"/>
    </row>
    <row r="564" spans="1:11" s="112" customFormat="1" ht="30" customHeight="1" outlineLevel="1" x14ac:dyDescent="0.2">
      <c r="A564" s="117" t="s">
        <v>1159</v>
      </c>
      <c r="B564" s="118" t="s">
        <v>78</v>
      </c>
      <c r="C564" s="119" t="s">
        <v>1236</v>
      </c>
      <c r="D564" s="145" t="s">
        <v>2000</v>
      </c>
      <c r="E564" s="120" t="s">
        <v>374</v>
      </c>
      <c r="F564" s="120" t="s">
        <v>1155</v>
      </c>
      <c r="G564" s="124">
        <v>0</v>
      </c>
      <c r="H564" s="124">
        <v>0</v>
      </c>
      <c r="I564" s="149">
        <v>46296</v>
      </c>
      <c r="J564" s="121">
        <v>401768</v>
      </c>
      <c r="K564" s="156"/>
    </row>
    <row r="565" spans="1:11" s="112" customFormat="1" ht="30" customHeight="1" outlineLevel="1" x14ac:dyDescent="0.2">
      <c r="A565" s="117" t="s">
        <v>1159</v>
      </c>
      <c r="B565" s="118" t="s">
        <v>78</v>
      </c>
      <c r="C565" s="118" t="s">
        <v>937</v>
      </c>
      <c r="D565" s="120" t="s">
        <v>2001</v>
      </c>
      <c r="E565" s="120" t="s">
        <v>374</v>
      </c>
      <c r="F565" s="120" t="s">
        <v>1155</v>
      </c>
      <c r="G565" s="124">
        <v>0</v>
      </c>
      <c r="H565" s="124">
        <v>0</v>
      </c>
      <c r="I565" s="149">
        <v>46296</v>
      </c>
      <c r="J565" s="121">
        <v>401768</v>
      </c>
      <c r="K565" s="156"/>
    </row>
    <row r="566" spans="1:11" s="112" customFormat="1" ht="30" customHeight="1" outlineLevel="1" x14ac:dyDescent="0.2">
      <c r="A566" s="117" t="s">
        <v>1159</v>
      </c>
      <c r="B566" s="118" t="s">
        <v>78</v>
      </c>
      <c r="C566" s="118" t="s">
        <v>938</v>
      </c>
      <c r="D566" s="120" t="s">
        <v>2002</v>
      </c>
      <c r="E566" s="120" t="s">
        <v>374</v>
      </c>
      <c r="F566" s="120" t="s">
        <v>1155</v>
      </c>
      <c r="G566" s="124">
        <v>0</v>
      </c>
      <c r="H566" s="124">
        <v>0</v>
      </c>
      <c r="I566" s="149">
        <v>46296</v>
      </c>
      <c r="J566" s="121">
        <v>401768</v>
      </c>
      <c r="K566" s="156"/>
    </row>
    <row r="567" spans="1:11" s="112" customFormat="1" ht="30" customHeight="1" outlineLevel="1" x14ac:dyDescent="0.2">
      <c r="A567" s="117" t="s">
        <v>1159</v>
      </c>
      <c r="B567" s="118" t="s">
        <v>78</v>
      </c>
      <c r="C567" s="118" t="s">
        <v>939</v>
      </c>
      <c r="D567" s="120" t="s">
        <v>2003</v>
      </c>
      <c r="E567" s="120" t="s">
        <v>374</v>
      </c>
      <c r="F567" s="120" t="s">
        <v>1155</v>
      </c>
      <c r="G567" s="124">
        <v>0</v>
      </c>
      <c r="H567" s="124">
        <v>0</v>
      </c>
      <c r="I567" s="149">
        <v>46296</v>
      </c>
      <c r="J567" s="121">
        <v>401768</v>
      </c>
      <c r="K567" s="156"/>
    </row>
    <row r="568" spans="1:11" s="112" customFormat="1" ht="30" customHeight="1" outlineLevel="1" x14ac:dyDescent="0.2">
      <c r="A568" s="117" t="s">
        <v>1159</v>
      </c>
      <c r="B568" s="118" t="s">
        <v>78</v>
      </c>
      <c r="C568" s="118" t="s">
        <v>940</v>
      </c>
      <c r="D568" s="120" t="s">
        <v>2004</v>
      </c>
      <c r="E568" s="120" t="s">
        <v>374</v>
      </c>
      <c r="F568" s="120" t="s">
        <v>1155</v>
      </c>
      <c r="G568" s="124">
        <v>0</v>
      </c>
      <c r="H568" s="124">
        <v>0</v>
      </c>
      <c r="I568" s="149">
        <v>46296</v>
      </c>
      <c r="J568" s="121">
        <v>401768</v>
      </c>
      <c r="K568" s="156"/>
    </row>
    <row r="569" spans="1:11" s="112" customFormat="1" ht="30" customHeight="1" outlineLevel="1" x14ac:dyDescent="0.2">
      <c r="A569" s="117" t="s">
        <v>1159</v>
      </c>
      <c r="B569" s="118" t="s">
        <v>78</v>
      </c>
      <c r="C569" s="118" t="s">
        <v>941</v>
      </c>
      <c r="D569" s="120" t="s">
        <v>2005</v>
      </c>
      <c r="E569" s="120" t="s">
        <v>374</v>
      </c>
      <c r="F569" s="120" t="s">
        <v>1155</v>
      </c>
      <c r="G569" s="124">
        <v>0</v>
      </c>
      <c r="H569" s="124">
        <v>0</v>
      </c>
      <c r="I569" s="149">
        <v>46296</v>
      </c>
      <c r="J569" s="121">
        <v>401768</v>
      </c>
      <c r="K569" s="156"/>
    </row>
    <row r="570" spans="1:11" s="112" customFormat="1" ht="30" customHeight="1" outlineLevel="1" x14ac:dyDescent="0.2">
      <c r="A570" s="117" t="s">
        <v>1159</v>
      </c>
      <c r="B570" s="118" t="s">
        <v>78</v>
      </c>
      <c r="C570" s="118" t="s">
        <v>942</v>
      </c>
      <c r="D570" s="120" t="s">
        <v>2006</v>
      </c>
      <c r="E570" s="120" t="s">
        <v>374</v>
      </c>
      <c r="F570" s="120" t="s">
        <v>1155</v>
      </c>
      <c r="G570" s="124">
        <v>0</v>
      </c>
      <c r="H570" s="124">
        <v>0</v>
      </c>
      <c r="I570" s="149">
        <v>46296</v>
      </c>
      <c r="J570" s="121">
        <v>401768</v>
      </c>
      <c r="K570" s="156"/>
    </row>
    <row r="571" spans="1:11" s="112" customFormat="1" ht="30" customHeight="1" outlineLevel="1" x14ac:dyDescent="0.2">
      <c r="A571" s="117" t="s">
        <v>1159</v>
      </c>
      <c r="B571" s="118" t="s">
        <v>78</v>
      </c>
      <c r="C571" s="118" t="s">
        <v>943</v>
      </c>
      <c r="D571" s="120" t="s">
        <v>2007</v>
      </c>
      <c r="E571" s="120" t="s">
        <v>374</v>
      </c>
      <c r="F571" s="120" t="s">
        <v>1155</v>
      </c>
      <c r="G571" s="124">
        <v>0</v>
      </c>
      <c r="H571" s="124">
        <v>0</v>
      </c>
      <c r="I571" s="149">
        <v>46296</v>
      </c>
      <c r="J571" s="121">
        <v>401768</v>
      </c>
      <c r="K571" s="156"/>
    </row>
    <row r="572" spans="1:11" s="112" customFormat="1" ht="30" customHeight="1" outlineLevel="1" x14ac:dyDescent="0.2">
      <c r="A572" s="117" t="s">
        <v>1159</v>
      </c>
      <c r="B572" s="118" t="s">
        <v>78</v>
      </c>
      <c r="C572" s="118" t="s">
        <v>944</v>
      </c>
      <c r="D572" s="120" t="s">
        <v>2008</v>
      </c>
      <c r="E572" s="120" t="s">
        <v>374</v>
      </c>
      <c r="F572" s="120" t="s">
        <v>1155</v>
      </c>
      <c r="G572" s="124">
        <v>0</v>
      </c>
      <c r="H572" s="124">
        <v>0</v>
      </c>
      <c r="I572" s="149">
        <v>46296</v>
      </c>
      <c r="J572" s="121">
        <v>401768</v>
      </c>
      <c r="K572" s="156"/>
    </row>
    <row r="573" spans="1:11" s="112" customFormat="1" ht="30" customHeight="1" outlineLevel="1" x14ac:dyDescent="0.2">
      <c r="A573" s="117" t="s">
        <v>1159</v>
      </c>
      <c r="B573" s="118" t="s">
        <v>78</v>
      </c>
      <c r="C573" s="118" t="s">
        <v>945</v>
      </c>
      <c r="D573" s="120" t="s">
        <v>2009</v>
      </c>
      <c r="E573" s="120" t="s">
        <v>374</v>
      </c>
      <c r="F573" s="120" t="s">
        <v>1155</v>
      </c>
      <c r="G573" s="124">
        <v>0</v>
      </c>
      <c r="H573" s="124">
        <v>0</v>
      </c>
      <c r="I573" s="149">
        <v>46296</v>
      </c>
      <c r="J573" s="121">
        <v>401768</v>
      </c>
      <c r="K573" s="156"/>
    </row>
    <row r="574" spans="1:11" s="112" customFormat="1" ht="30" customHeight="1" outlineLevel="1" x14ac:dyDescent="0.2">
      <c r="A574" s="117" t="s">
        <v>1159</v>
      </c>
      <c r="B574" s="118" t="s">
        <v>78</v>
      </c>
      <c r="C574" s="118" t="s">
        <v>946</v>
      </c>
      <c r="D574" s="120" t="s">
        <v>2010</v>
      </c>
      <c r="E574" s="120" t="s">
        <v>374</v>
      </c>
      <c r="F574" s="120" t="s">
        <v>1155</v>
      </c>
      <c r="G574" s="124">
        <v>0</v>
      </c>
      <c r="H574" s="124">
        <v>0</v>
      </c>
      <c r="I574" s="149">
        <v>46296</v>
      </c>
      <c r="J574" s="121">
        <v>401768</v>
      </c>
      <c r="K574" s="156"/>
    </row>
    <row r="575" spans="1:11" s="112" customFormat="1" ht="30" customHeight="1" outlineLevel="1" x14ac:dyDescent="0.2">
      <c r="A575" s="117" t="s">
        <v>1159</v>
      </c>
      <c r="B575" s="118" t="s">
        <v>78</v>
      </c>
      <c r="C575" s="118" t="s">
        <v>947</v>
      </c>
      <c r="D575" s="120" t="s">
        <v>2011</v>
      </c>
      <c r="E575" s="120" t="s">
        <v>374</v>
      </c>
      <c r="F575" s="120" t="s">
        <v>1155</v>
      </c>
      <c r="G575" s="124">
        <v>0</v>
      </c>
      <c r="H575" s="124">
        <v>0</v>
      </c>
      <c r="I575" s="149">
        <v>46296</v>
      </c>
      <c r="J575" s="121">
        <v>401768</v>
      </c>
      <c r="K575" s="156"/>
    </row>
    <row r="576" spans="1:11" s="112" customFormat="1" ht="30" customHeight="1" outlineLevel="1" x14ac:dyDescent="0.2">
      <c r="A576" s="117" t="s">
        <v>1159</v>
      </c>
      <c r="B576" s="118" t="s">
        <v>78</v>
      </c>
      <c r="C576" s="119" t="s">
        <v>367</v>
      </c>
      <c r="D576" s="120" t="s">
        <v>2012</v>
      </c>
      <c r="E576" s="120" t="s">
        <v>374</v>
      </c>
      <c r="F576" s="120" t="s">
        <v>1155</v>
      </c>
      <c r="G576" s="124">
        <v>0</v>
      </c>
      <c r="H576" s="124">
        <v>0</v>
      </c>
      <c r="I576" s="149">
        <v>46296</v>
      </c>
      <c r="J576" s="121">
        <v>47391</v>
      </c>
      <c r="K576" s="156"/>
    </row>
    <row r="577" spans="1:11" s="112" customFormat="1" ht="30" customHeight="1" outlineLevel="1" x14ac:dyDescent="0.2">
      <c r="A577" s="117" t="s">
        <v>1159</v>
      </c>
      <c r="B577" s="118" t="s">
        <v>78</v>
      </c>
      <c r="C577" s="119" t="s">
        <v>368</v>
      </c>
      <c r="D577" s="120" t="s">
        <v>2013</v>
      </c>
      <c r="E577" s="120" t="s">
        <v>374</v>
      </c>
      <c r="F577" s="120" t="s">
        <v>1155</v>
      </c>
      <c r="G577" s="124">
        <v>0</v>
      </c>
      <c r="H577" s="124">
        <v>0</v>
      </c>
      <c r="I577" s="149">
        <v>46296</v>
      </c>
      <c r="J577" s="121">
        <v>401768</v>
      </c>
      <c r="K577" s="156"/>
    </row>
    <row r="578" spans="1:11" s="112" customFormat="1" ht="30" customHeight="1" outlineLevel="1" x14ac:dyDescent="0.2">
      <c r="A578" s="117" t="s">
        <v>1159</v>
      </c>
      <c r="B578" s="118" t="s">
        <v>78</v>
      </c>
      <c r="C578" s="119" t="s">
        <v>369</v>
      </c>
      <c r="D578" s="120" t="s">
        <v>2014</v>
      </c>
      <c r="E578" s="120" t="s">
        <v>374</v>
      </c>
      <c r="F578" s="120" t="s">
        <v>1155</v>
      </c>
      <c r="G578" s="124">
        <v>0</v>
      </c>
      <c r="H578" s="124">
        <v>0</v>
      </c>
      <c r="I578" s="149">
        <v>46296</v>
      </c>
      <c r="J578" s="121">
        <v>401768</v>
      </c>
      <c r="K578" s="156"/>
    </row>
    <row r="579" spans="1:11" s="112" customFormat="1" ht="30" customHeight="1" outlineLevel="1" x14ac:dyDescent="0.2">
      <c r="A579" s="117" t="s">
        <v>1159</v>
      </c>
      <c r="B579" s="118" t="s">
        <v>78</v>
      </c>
      <c r="C579" s="119" t="s">
        <v>370</v>
      </c>
      <c r="D579" s="120" t="s">
        <v>2015</v>
      </c>
      <c r="E579" s="120" t="s">
        <v>374</v>
      </c>
      <c r="F579" s="120" t="s">
        <v>1155</v>
      </c>
      <c r="G579" s="124">
        <v>0</v>
      </c>
      <c r="H579" s="124">
        <v>0</v>
      </c>
      <c r="I579" s="149">
        <v>46296</v>
      </c>
      <c r="J579" s="121">
        <v>401768</v>
      </c>
      <c r="K579" s="156"/>
    </row>
    <row r="580" spans="1:11" s="112" customFormat="1" ht="30" customHeight="1" outlineLevel="1" x14ac:dyDescent="0.2">
      <c r="A580" s="117" t="s">
        <v>1159</v>
      </c>
      <c r="B580" s="118" t="s">
        <v>78</v>
      </c>
      <c r="C580" s="119" t="s">
        <v>853</v>
      </c>
      <c r="D580" s="120" t="s">
        <v>2016</v>
      </c>
      <c r="E580" s="120" t="s">
        <v>374</v>
      </c>
      <c r="F580" s="120" t="s">
        <v>1155</v>
      </c>
      <c r="G580" s="124">
        <v>0</v>
      </c>
      <c r="H580" s="124">
        <v>0</v>
      </c>
      <c r="I580" s="149">
        <v>46296</v>
      </c>
      <c r="J580" s="121">
        <v>401768</v>
      </c>
      <c r="K580" s="156"/>
    </row>
    <row r="581" spans="1:11" s="112" customFormat="1" ht="30" customHeight="1" outlineLevel="1" x14ac:dyDescent="0.2">
      <c r="A581" s="117" t="s">
        <v>1159</v>
      </c>
      <c r="B581" s="118" t="s">
        <v>78</v>
      </c>
      <c r="C581" s="119" t="s">
        <v>936</v>
      </c>
      <c r="D581" s="120" t="s">
        <v>2017</v>
      </c>
      <c r="E581" s="120" t="s">
        <v>374</v>
      </c>
      <c r="F581" s="120" t="s">
        <v>1155</v>
      </c>
      <c r="G581" s="124">
        <v>0</v>
      </c>
      <c r="H581" s="124">
        <v>0</v>
      </c>
      <c r="I581" s="149">
        <v>46296</v>
      </c>
      <c r="J581" s="121">
        <v>401768</v>
      </c>
      <c r="K581" s="156"/>
    </row>
    <row r="582" spans="1:11" s="112" customFormat="1" ht="30" customHeight="1" outlineLevel="1" x14ac:dyDescent="0.2">
      <c r="A582" s="117" t="s">
        <v>1159</v>
      </c>
      <c r="B582" s="118" t="s">
        <v>78</v>
      </c>
      <c r="C582" s="119" t="s">
        <v>1053</v>
      </c>
      <c r="D582" s="120" t="s">
        <v>2018</v>
      </c>
      <c r="E582" s="120" t="s">
        <v>374</v>
      </c>
      <c r="F582" s="120" t="s">
        <v>1155</v>
      </c>
      <c r="G582" s="124">
        <v>0</v>
      </c>
      <c r="H582" s="124">
        <v>0</v>
      </c>
      <c r="I582" s="149">
        <v>46296</v>
      </c>
      <c r="J582" s="121">
        <v>401768</v>
      </c>
      <c r="K582" s="156"/>
    </row>
    <row r="583" spans="1:11" s="112" customFormat="1" ht="30" customHeight="1" outlineLevel="1" x14ac:dyDescent="0.2">
      <c r="A583" s="117" t="s">
        <v>1159</v>
      </c>
      <c r="B583" s="118" t="s">
        <v>78</v>
      </c>
      <c r="C583" s="119" t="s">
        <v>1425</v>
      </c>
      <c r="D583" s="120" t="s">
        <v>2019</v>
      </c>
      <c r="E583" s="120" t="s">
        <v>374</v>
      </c>
      <c r="F583" s="120" t="s">
        <v>1155</v>
      </c>
      <c r="G583" s="124">
        <v>0</v>
      </c>
      <c r="H583" s="124">
        <v>0</v>
      </c>
      <c r="I583" s="149">
        <v>46296</v>
      </c>
      <c r="J583" s="121">
        <v>401768</v>
      </c>
      <c r="K583" s="156"/>
    </row>
    <row r="584" spans="1:11" s="112" customFormat="1" ht="30" customHeight="1" outlineLevel="1" x14ac:dyDescent="0.2">
      <c r="A584" s="117" t="s">
        <v>1159</v>
      </c>
      <c r="B584" s="118" t="s">
        <v>78</v>
      </c>
      <c r="C584" s="119" t="s">
        <v>1051</v>
      </c>
      <c r="D584" s="120" t="s">
        <v>2020</v>
      </c>
      <c r="E584" s="120" t="s">
        <v>374</v>
      </c>
      <c r="F584" s="120" t="s">
        <v>1155</v>
      </c>
      <c r="G584" s="124">
        <v>0</v>
      </c>
      <c r="H584" s="124">
        <v>0</v>
      </c>
      <c r="I584" s="149">
        <v>46296</v>
      </c>
      <c r="J584" s="121">
        <v>401768</v>
      </c>
      <c r="K584" s="156"/>
    </row>
    <row r="585" spans="1:11" s="112" customFormat="1" ht="30" customHeight="1" outlineLevel="1" x14ac:dyDescent="0.2">
      <c r="A585" s="117" t="s">
        <v>1159</v>
      </c>
      <c r="B585" s="118" t="s">
        <v>78</v>
      </c>
      <c r="C585" s="119" t="s">
        <v>962</v>
      </c>
      <c r="D585" s="120" t="s">
        <v>2021</v>
      </c>
      <c r="E585" s="120" t="s">
        <v>374</v>
      </c>
      <c r="F585" s="120" t="s">
        <v>1155</v>
      </c>
      <c r="G585" s="124">
        <v>0</v>
      </c>
      <c r="H585" s="124">
        <v>0</v>
      </c>
      <c r="I585" s="149">
        <v>46296</v>
      </c>
      <c r="J585" s="121">
        <v>401768</v>
      </c>
      <c r="K585" s="156"/>
    </row>
    <row r="586" spans="1:11" s="112" customFormat="1" ht="30" customHeight="1" outlineLevel="1" x14ac:dyDescent="0.2">
      <c r="A586" s="117" t="s">
        <v>1159</v>
      </c>
      <c r="B586" s="118" t="s">
        <v>78</v>
      </c>
      <c r="C586" s="119" t="s">
        <v>963</v>
      </c>
      <c r="D586" s="120" t="s">
        <v>2022</v>
      </c>
      <c r="E586" s="120" t="s">
        <v>374</v>
      </c>
      <c r="F586" s="120" t="s">
        <v>1155</v>
      </c>
      <c r="G586" s="124">
        <v>0</v>
      </c>
      <c r="H586" s="124">
        <v>0</v>
      </c>
      <c r="I586" s="149">
        <v>46296</v>
      </c>
      <c r="J586" s="121">
        <v>401768</v>
      </c>
      <c r="K586" s="156"/>
    </row>
    <row r="587" spans="1:11" s="112" customFormat="1" ht="30" customHeight="1" outlineLevel="1" x14ac:dyDescent="0.2">
      <c r="A587" s="117" t="s">
        <v>1159</v>
      </c>
      <c r="B587" s="118" t="s">
        <v>78</v>
      </c>
      <c r="C587" s="119" t="s">
        <v>964</v>
      </c>
      <c r="D587" s="120" t="s">
        <v>2023</v>
      </c>
      <c r="E587" s="120" t="s">
        <v>374</v>
      </c>
      <c r="F587" s="120" t="s">
        <v>1155</v>
      </c>
      <c r="G587" s="124">
        <v>0</v>
      </c>
      <c r="H587" s="124">
        <v>0</v>
      </c>
      <c r="I587" s="149">
        <v>46296</v>
      </c>
      <c r="J587" s="121">
        <v>401768</v>
      </c>
      <c r="K587" s="156"/>
    </row>
    <row r="588" spans="1:11" s="112" customFormat="1" ht="30" customHeight="1" outlineLevel="1" x14ac:dyDescent="0.2">
      <c r="A588" s="117" t="s">
        <v>1159</v>
      </c>
      <c r="B588" s="118" t="s">
        <v>78</v>
      </c>
      <c r="C588" s="119" t="s">
        <v>965</v>
      </c>
      <c r="D588" s="120" t="s">
        <v>2024</v>
      </c>
      <c r="E588" s="120" t="s">
        <v>374</v>
      </c>
      <c r="F588" s="120" t="s">
        <v>1155</v>
      </c>
      <c r="G588" s="124">
        <v>0</v>
      </c>
      <c r="H588" s="124">
        <v>0</v>
      </c>
      <c r="I588" s="149">
        <v>46296</v>
      </c>
      <c r="J588" s="121">
        <v>401768</v>
      </c>
      <c r="K588" s="156"/>
    </row>
    <row r="589" spans="1:11" s="112" customFormat="1" ht="30" customHeight="1" outlineLevel="1" x14ac:dyDescent="0.2">
      <c r="A589" s="117" t="s">
        <v>1159</v>
      </c>
      <c r="B589" s="118" t="s">
        <v>78</v>
      </c>
      <c r="C589" s="119" t="s">
        <v>966</v>
      </c>
      <c r="D589" s="120" t="s">
        <v>2025</v>
      </c>
      <c r="E589" s="120" t="s">
        <v>374</v>
      </c>
      <c r="F589" s="120" t="s">
        <v>1155</v>
      </c>
      <c r="G589" s="124">
        <v>0</v>
      </c>
      <c r="H589" s="124">
        <v>0</v>
      </c>
      <c r="I589" s="149">
        <v>46296</v>
      </c>
      <c r="J589" s="121">
        <v>401768</v>
      </c>
      <c r="K589" s="156"/>
    </row>
    <row r="590" spans="1:11" s="112" customFormat="1" ht="30" customHeight="1" outlineLevel="1" x14ac:dyDescent="0.2">
      <c r="A590" s="117" t="s">
        <v>1159</v>
      </c>
      <c r="B590" s="118" t="s">
        <v>78</v>
      </c>
      <c r="C590" s="119" t="s">
        <v>967</v>
      </c>
      <c r="D590" s="120" t="s">
        <v>2026</v>
      </c>
      <c r="E590" s="120" t="s">
        <v>374</v>
      </c>
      <c r="F590" s="120" t="s">
        <v>1155</v>
      </c>
      <c r="G590" s="124">
        <v>0</v>
      </c>
      <c r="H590" s="124">
        <v>0</v>
      </c>
      <c r="I590" s="149">
        <v>46296</v>
      </c>
      <c r="J590" s="121">
        <v>401768</v>
      </c>
      <c r="K590" s="156"/>
    </row>
    <row r="591" spans="1:11" s="112" customFormat="1" ht="30" customHeight="1" outlineLevel="1" x14ac:dyDescent="0.2">
      <c r="A591" s="117" t="s">
        <v>1159</v>
      </c>
      <c r="B591" s="118" t="s">
        <v>78</v>
      </c>
      <c r="C591" s="119" t="s">
        <v>968</v>
      </c>
      <c r="D591" s="120" t="s">
        <v>2027</v>
      </c>
      <c r="E591" s="120" t="s">
        <v>374</v>
      </c>
      <c r="F591" s="120" t="s">
        <v>1155</v>
      </c>
      <c r="G591" s="124">
        <v>0</v>
      </c>
      <c r="H591" s="124">
        <v>0</v>
      </c>
      <c r="I591" s="149">
        <v>46296</v>
      </c>
      <c r="J591" s="121">
        <v>401768</v>
      </c>
      <c r="K591" s="156"/>
    </row>
    <row r="592" spans="1:11" s="112" customFormat="1" ht="30" customHeight="1" outlineLevel="1" x14ac:dyDescent="0.2">
      <c r="A592" s="117" t="s">
        <v>1159</v>
      </c>
      <c r="B592" s="118" t="s">
        <v>78</v>
      </c>
      <c r="C592" s="119" t="s">
        <v>1052</v>
      </c>
      <c r="D592" s="120" t="s">
        <v>2028</v>
      </c>
      <c r="E592" s="120" t="s">
        <v>374</v>
      </c>
      <c r="F592" s="120" t="s">
        <v>1155</v>
      </c>
      <c r="G592" s="124">
        <v>0</v>
      </c>
      <c r="H592" s="124">
        <v>0</v>
      </c>
      <c r="I592" s="149">
        <v>46296</v>
      </c>
      <c r="J592" s="121">
        <v>401768</v>
      </c>
      <c r="K592" s="156"/>
    </row>
    <row r="593" spans="1:11" s="112" customFormat="1" ht="30" customHeight="1" outlineLevel="1" x14ac:dyDescent="0.2">
      <c r="A593" s="117" t="s">
        <v>1159</v>
      </c>
      <c r="B593" s="118" t="s">
        <v>78</v>
      </c>
      <c r="C593" s="119" t="s">
        <v>1186</v>
      </c>
      <c r="D593" s="120" t="s">
        <v>2029</v>
      </c>
      <c r="E593" s="120" t="s">
        <v>374</v>
      </c>
      <c r="F593" s="120" t="s">
        <v>1155</v>
      </c>
      <c r="G593" s="124">
        <v>0</v>
      </c>
      <c r="H593" s="124">
        <v>0</v>
      </c>
      <c r="I593" s="149">
        <v>46296</v>
      </c>
      <c r="J593" s="121">
        <v>401768</v>
      </c>
      <c r="K593" s="156"/>
    </row>
    <row r="594" spans="1:11" s="112" customFormat="1" ht="30" customHeight="1" outlineLevel="1" x14ac:dyDescent="0.2">
      <c r="A594" s="117" t="s">
        <v>1159</v>
      </c>
      <c r="B594" s="118" t="s">
        <v>78</v>
      </c>
      <c r="C594" s="119" t="s">
        <v>1187</v>
      </c>
      <c r="D594" s="120" t="s">
        <v>2030</v>
      </c>
      <c r="E594" s="120" t="s">
        <v>374</v>
      </c>
      <c r="F594" s="120" t="s">
        <v>1155</v>
      </c>
      <c r="G594" s="124">
        <v>0</v>
      </c>
      <c r="H594" s="124">
        <v>0</v>
      </c>
      <c r="I594" s="149">
        <v>46296</v>
      </c>
      <c r="J594" s="121">
        <v>401768</v>
      </c>
      <c r="K594" s="156"/>
    </row>
    <row r="595" spans="1:11" s="112" customFormat="1" ht="30" customHeight="1" outlineLevel="1" x14ac:dyDescent="0.2">
      <c r="A595" s="117" t="s">
        <v>1159</v>
      </c>
      <c r="B595" s="118" t="s">
        <v>78</v>
      </c>
      <c r="C595" s="119" t="s">
        <v>969</v>
      </c>
      <c r="D595" s="120" t="s">
        <v>2031</v>
      </c>
      <c r="E595" s="120" t="s">
        <v>374</v>
      </c>
      <c r="F595" s="120" t="s">
        <v>1155</v>
      </c>
      <c r="G595" s="124">
        <v>0</v>
      </c>
      <c r="H595" s="124">
        <v>0</v>
      </c>
      <c r="I595" s="149">
        <v>46296</v>
      </c>
      <c r="J595" s="121">
        <v>401768</v>
      </c>
      <c r="K595" s="156"/>
    </row>
    <row r="596" spans="1:11" s="112" customFormat="1" ht="30" customHeight="1" outlineLevel="1" x14ac:dyDescent="0.2">
      <c r="A596" s="123" t="s">
        <v>1159</v>
      </c>
      <c r="B596" s="120" t="s">
        <v>78</v>
      </c>
      <c r="C596" s="120" t="s">
        <v>1188</v>
      </c>
      <c r="D596" s="147" t="s">
        <v>2032</v>
      </c>
      <c r="E596" s="120" t="s">
        <v>374</v>
      </c>
      <c r="F596" s="120" t="s">
        <v>1155</v>
      </c>
      <c r="G596" s="124">
        <v>0</v>
      </c>
      <c r="H596" s="124">
        <v>0</v>
      </c>
      <c r="I596" s="149">
        <v>46296</v>
      </c>
      <c r="J596" s="121">
        <v>401768</v>
      </c>
      <c r="K596" s="156"/>
    </row>
    <row r="597" spans="1:11" s="112" customFormat="1" ht="30" customHeight="1" outlineLevel="1" x14ac:dyDescent="0.2">
      <c r="A597" s="123" t="s">
        <v>1159</v>
      </c>
      <c r="B597" s="120" t="s">
        <v>78</v>
      </c>
      <c r="C597" s="120" t="s">
        <v>1189</v>
      </c>
      <c r="D597" s="147" t="s">
        <v>2033</v>
      </c>
      <c r="E597" s="120" t="s">
        <v>374</v>
      </c>
      <c r="F597" s="120" t="s">
        <v>1155</v>
      </c>
      <c r="G597" s="124">
        <v>0</v>
      </c>
      <c r="H597" s="124">
        <v>0</v>
      </c>
      <c r="I597" s="149">
        <v>46296</v>
      </c>
      <c r="J597" s="121">
        <v>401768</v>
      </c>
      <c r="K597" s="156"/>
    </row>
    <row r="598" spans="1:11" s="112" customFormat="1" ht="30" customHeight="1" outlineLevel="1" x14ac:dyDescent="0.2">
      <c r="A598" s="123" t="s">
        <v>1159</v>
      </c>
      <c r="B598" s="120" t="s">
        <v>78</v>
      </c>
      <c r="C598" s="120" t="s">
        <v>1190</v>
      </c>
      <c r="D598" s="147" t="s">
        <v>2034</v>
      </c>
      <c r="E598" s="120" t="s">
        <v>374</v>
      </c>
      <c r="F598" s="120" t="s">
        <v>1155</v>
      </c>
      <c r="G598" s="124">
        <v>0</v>
      </c>
      <c r="H598" s="124">
        <v>0</v>
      </c>
      <c r="I598" s="149">
        <v>46296</v>
      </c>
      <c r="J598" s="121">
        <v>401768</v>
      </c>
      <c r="K598" s="156"/>
    </row>
    <row r="599" spans="1:11" s="112" customFormat="1" ht="30" customHeight="1" outlineLevel="1" x14ac:dyDescent="0.2">
      <c r="A599" s="123" t="s">
        <v>1159</v>
      </c>
      <c r="B599" s="120" t="s">
        <v>78</v>
      </c>
      <c r="C599" s="120" t="s">
        <v>1541</v>
      </c>
      <c r="D599" s="147" t="s">
        <v>2035</v>
      </c>
      <c r="E599" s="120" t="s">
        <v>374</v>
      </c>
      <c r="F599" s="120" t="s">
        <v>1155</v>
      </c>
      <c r="G599" s="124">
        <v>0</v>
      </c>
      <c r="H599" s="124">
        <v>0</v>
      </c>
      <c r="I599" s="149">
        <v>46296</v>
      </c>
      <c r="J599" s="121">
        <v>401768</v>
      </c>
      <c r="K599" s="156"/>
    </row>
    <row r="600" spans="1:11" s="112" customFormat="1" ht="30" customHeight="1" outlineLevel="1" x14ac:dyDescent="0.2">
      <c r="A600" s="123" t="s">
        <v>1159</v>
      </c>
      <c r="B600" s="120" t="s">
        <v>78</v>
      </c>
      <c r="C600" s="120" t="s">
        <v>1438</v>
      </c>
      <c r="D600" s="147" t="s">
        <v>2036</v>
      </c>
      <c r="E600" s="120" t="s">
        <v>374</v>
      </c>
      <c r="F600" s="120" t="s">
        <v>1155</v>
      </c>
      <c r="G600" s="124">
        <v>0</v>
      </c>
      <c r="H600" s="124">
        <v>0</v>
      </c>
      <c r="I600" s="149">
        <v>46296</v>
      </c>
      <c r="J600" s="121">
        <v>401768</v>
      </c>
      <c r="K600" s="156"/>
    </row>
    <row r="601" spans="1:11" s="112" customFormat="1" ht="30" customHeight="1" outlineLevel="1" x14ac:dyDescent="0.2">
      <c r="A601" s="123" t="s">
        <v>1159</v>
      </c>
      <c r="B601" s="120" t="s">
        <v>78</v>
      </c>
      <c r="C601" s="120" t="s">
        <v>1483</v>
      </c>
      <c r="D601" s="147" t="s">
        <v>2037</v>
      </c>
      <c r="E601" s="120" t="s">
        <v>374</v>
      </c>
      <c r="F601" s="120" t="s">
        <v>1155</v>
      </c>
      <c r="G601" s="124">
        <v>0</v>
      </c>
      <c r="H601" s="124">
        <v>0</v>
      </c>
      <c r="I601" s="149">
        <v>46296</v>
      </c>
      <c r="J601" s="121">
        <v>401768</v>
      </c>
      <c r="K601" s="156"/>
    </row>
    <row r="602" spans="1:11" s="112" customFormat="1" ht="30" customHeight="1" outlineLevel="1" x14ac:dyDescent="0.2">
      <c r="A602" s="123" t="s">
        <v>1159</v>
      </c>
      <c r="B602" s="120" t="s">
        <v>78</v>
      </c>
      <c r="C602" s="120" t="s">
        <v>1506</v>
      </c>
      <c r="D602" s="147" t="s">
        <v>2038</v>
      </c>
      <c r="E602" s="120" t="s">
        <v>374</v>
      </c>
      <c r="F602" s="120" t="s">
        <v>1155</v>
      </c>
      <c r="G602" s="124">
        <v>0</v>
      </c>
      <c r="H602" s="124">
        <v>0</v>
      </c>
      <c r="I602" s="149">
        <v>46296</v>
      </c>
      <c r="J602" s="121">
        <v>401768</v>
      </c>
      <c r="K602" s="156"/>
    </row>
    <row r="603" spans="1:11" s="112" customFormat="1" ht="30" customHeight="1" outlineLevel="1" x14ac:dyDescent="0.2">
      <c r="A603" s="123" t="s">
        <v>1159</v>
      </c>
      <c r="B603" s="120" t="s">
        <v>78</v>
      </c>
      <c r="C603" s="120" t="s">
        <v>1507</v>
      </c>
      <c r="D603" s="147" t="s">
        <v>2039</v>
      </c>
      <c r="E603" s="120" t="s">
        <v>374</v>
      </c>
      <c r="F603" s="120" t="s">
        <v>1155</v>
      </c>
      <c r="G603" s="124">
        <v>0</v>
      </c>
      <c r="H603" s="124">
        <v>0</v>
      </c>
      <c r="I603" s="149">
        <v>46296</v>
      </c>
      <c r="J603" s="121">
        <v>401768</v>
      </c>
      <c r="K603" s="156"/>
    </row>
    <row r="604" spans="1:11" s="112" customFormat="1" ht="30" customHeight="1" outlineLevel="1" x14ac:dyDescent="0.2">
      <c r="A604" s="123" t="s">
        <v>1159</v>
      </c>
      <c r="B604" s="120" t="s">
        <v>78</v>
      </c>
      <c r="C604" s="120" t="s">
        <v>1508</v>
      </c>
      <c r="D604" s="147" t="s">
        <v>2040</v>
      </c>
      <c r="E604" s="120" t="s">
        <v>374</v>
      </c>
      <c r="F604" s="120" t="s">
        <v>1155</v>
      </c>
      <c r="G604" s="124">
        <v>0</v>
      </c>
      <c r="H604" s="124">
        <v>0</v>
      </c>
      <c r="I604" s="149">
        <v>46296</v>
      </c>
      <c r="J604" s="121">
        <v>401768</v>
      </c>
      <c r="K604" s="156"/>
    </row>
    <row r="605" spans="1:11" s="112" customFormat="1" ht="30" customHeight="1" outlineLevel="1" x14ac:dyDescent="0.2">
      <c r="A605" s="123" t="s">
        <v>1159</v>
      </c>
      <c r="B605" s="120" t="s">
        <v>78</v>
      </c>
      <c r="C605" s="120" t="s">
        <v>1537</v>
      </c>
      <c r="D605" s="147" t="s">
        <v>2041</v>
      </c>
      <c r="E605" s="120" t="s">
        <v>374</v>
      </c>
      <c r="F605" s="120" t="s">
        <v>1155</v>
      </c>
      <c r="G605" s="124">
        <v>0</v>
      </c>
      <c r="H605" s="124">
        <v>0</v>
      </c>
      <c r="I605" s="149">
        <v>46296</v>
      </c>
      <c r="J605" s="121">
        <v>401768</v>
      </c>
      <c r="K605" s="156"/>
    </row>
    <row r="606" spans="1:11" s="112" customFormat="1" ht="30" customHeight="1" outlineLevel="1" x14ac:dyDescent="0.2">
      <c r="A606" s="123" t="s">
        <v>1159</v>
      </c>
      <c r="B606" s="120" t="s">
        <v>78</v>
      </c>
      <c r="C606" s="120" t="s">
        <v>1538</v>
      </c>
      <c r="D606" s="147" t="s">
        <v>2042</v>
      </c>
      <c r="E606" s="120" t="s">
        <v>374</v>
      </c>
      <c r="F606" s="120" t="s">
        <v>1155</v>
      </c>
      <c r="G606" s="124">
        <v>0</v>
      </c>
      <c r="H606" s="124">
        <v>0</v>
      </c>
      <c r="I606" s="149">
        <v>46296</v>
      </c>
      <c r="J606" s="121">
        <v>401768</v>
      </c>
      <c r="K606" s="156"/>
    </row>
    <row r="607" spans="1:11" s="112" customFormat="1" ht="30" customHeight="1" outlineLevel="1" x14ac:dyDescent="0.2">
      <c r="A607" s="117" t="s">
        <v>1159</v>
      </c>
      <c r="B607" s="118" t="s">
        <v>78</v>
      </c>
      <c r="C607" s="118" t="s">
        <v>1552</v>
      </c>
      <c r="D607" s="120" t="s">
        <v>2043</v>
      </c>
      <c r="E607" s="120" t="s">
        <v>374</v>
      </c>
      <c r="F607" s="120" t="s">
        <v>1155</v>
      </c>
      <c r="G607" s="124">
        <v>0</v>
      </c>
      <c r="H607" s="124">
        <v>0</v>
      </c>
      <c r="I607" s="149">
        <v>46296</v>
      </c>
      <c r="J607" s="121">
        <v>401768</v>
      </c>
      <c r="K607" s="156"/>
    </row>
    <row r="608" spans="1:11" s="112" customFormat="1" ht="30" customHeight="1" outlineLevel="1" x14ac:dyDescent="0.2">
      <c r="A608" s="117" t="s">
        <v>1159</v>
      </c>
      <c r="B608" s="118" t="s">
        <v>78</v>
      </c>
      <c r="C608" s="118" t="s">
        <v>1596</v>
      </c>
      <c r="D608" s="120" t="s">
        <v>2044</v>
      </c>
      <c r="E608" s="120" t="s">
        <v>374</v>
      </c>
      <c r="F608" s="120" t="s">
        <v>1155</v>
      </c>
      <c r="G608" s="124">
        <v>0</v>
      </c>
      <c r="H608" s="124">
        <v>0</v>
      </c>
      <c r="I608" s="149">
        <v>46296</v>
      </c>
      <c r="J608" s="121">
        <v>401768</v>
      </c>
      <c r="K608" s="156"/>
    </row>
    <row r="609" spans="1:11" s="112" customFormat="1" ht="99.95" customHeight="1" x14ac:dyDescent="0.2">
      <c r="A609" s="187" t="s">
        <v>179</v>
      </c>
      <c r="B609" s="190" t="s">
        <v>83</v>
      </c>
      <c r="C609" s="143"/>
      <c r="D609" s="141" t="s">
        <v>84</v>
      </c>
      <c r="E609" s="136" t="s">
        <v>2056</v>
      </c>
      <c r="F609" s="141"/>
      <c r="G609" s="142"/>
      <c r="H609" s="142"/>
      <c r="I609" s="199">
        <v>46296</v>
      </c>
      <c r="J609" s="204">
        <v>401768</v>
      </c>
      <c r="K609" s="167"/>
    </row>
    <row r="610" spans="1:11" s="112" customFormat="1" ht="30" customHeight="1" outlineLevel="1" x14ac:dyDescent="0.2">
      <c r="A610" s="117" t="s">
        <v>1159</v>
      </c>
      <c r="B610" s="118" t="s">
        <v>83</v>
      </c>
      <c r="C610" s="119" t="s">
        <v>172</v>
      </c>
      <c r="D610" s="120" t="s">
        <v>96</v>
      </c>
      <c r="E610" s="120" t="s">
        <v>374</v>
      </c>
      <c r="F610" s="120" t="s">
        <v>1155</v>
      </c>
      <c r="G610" s="124">
        <v>0</v>
      </c>
      <c r="H610" s="124">
        <v>0</v>
      </c>
      <c r="I610" s="149">
        <v>46296</v>
      </c>
      <c r="J610" s="121">
        <v>401768</v>
      </c>
      <c r="K610" s="156"/>
    </row>
    <row r="611" spans="1:11" s="112" customFormat="1" ht="99.95" customHeight="1" x14ac:dyDescent="0.2">
      <c r="A611" s="187" t="s">
        <v>179</v>
      </c>
      <c r="B611" s="190" t="s">
        <v>252</v>
      </c>
      <c r="C611" s="143"/>
      <c r="D611" s="141" t="s">
        <v>85</v>
      </c>
      <c r="E611" s="141" t="s">
        <v>2056</v>
      </c>
      <c r="F611" s="141"/>
      <c r="G611" s="142"/>
      <c r="H611" s="142"/>
      <c r="I611" s="199">
        <v>46296</v>
      </c>
      <c r="J611" s="204">
        <v>401768</v>
      </c>
      <c r="K611" s="167"/>
    </row>
    <row r="612" spans="1:11" s="112" customFormat="1" ht="30" customHeight="1" outlineLevel="1" x14ac:dyDescent="0.2">
      <c r="A612" s="117" t="s">
        <v>1159</v>
      </c>
      <c r="B612" s="118" t="s">
        <v>252</v>
      </c>
      <c r="C612" s="119" t="s">
        <v>1135</v>
      </c>
      <c r="D612" s="120" t="s">
        <v>12</v>
      </c>
      <c r="E612" s="120" t="s">
        <v>374</v>
      </c>
      <c r="F612" s="120" t="s">
        <v>1155</v>
      </c>
      <c r="G612" s="124">
        <v>0</v>
      </c>
      <c r="H612" s="124">
        <v>0</v>
      </c>
      <c r="I612" s="149">
        <v>46296</v>
      </c>
      <c r="J612" s="121">
        <v>401768</v>
      </c>
      <c r="K612" s="156"/>
    </row>
    <row r="613" spans="1:11" s="112" customFormat="1" ht="30" customHeight="1" outlineLevel="1" x14ac:dyDescent="0.2">
      <c r="A613" s="117" t="s">
        <v>1159</v>
      </c>
      <c r="B613" s="118" t="s">
        <v>252</v>
      </c>
      <c r="C613" s="119" t="s">
        <v>253</v>
      </c>
      <c r="D613" s="120" t="s">
        <v>729</v>
      </c>
      <c r="E613" s="120" t="s">
        <v>374</v>
      </c>
      <c r="F613" s="120" t="s">
        <v>1155</v>
      </c>
      <c r="G613" s="124">
        <v>0</v>
      </c>
      <c r="H613" s="124">
        <v>0</v>
      </c>
      <c r="I613" s="149">
        <v>46296</v>
      </c>
      <c r="J613" s="121">
        <v>401768</v>
      </c>
      <c r="K613" s="156"/>
    </row>
    <row r="614" spans="1:11" s="112" customFormat="1" ht="30" customHeight="1" outlineLevel="1" x14ac:dyDescent="0.2">
      <c r="A614" s="117" t="s">
        <v>1159</v>
      </c>
      <c r="B614" s="118" t="s">
        <v>252</v>
      </c>
      <c r="C614" s="119" t="s">
        <v>254</v>
      </c>
      <c r="D614" s="120" t="s">
        <v>1</v>
      </c>
      <c r="E614" s="120" t="s">
        <v>374</v>
      </c>
      <c r="F614" s="120" t="s">
        <v>1155</v>
      </c>
      <c r="G614" s="124">
        <v>0</v>
      </c>
      <c r="H614" s="124">
        <v>0</v>
      </c>
      <c r="I614" s="149">
        <v>46296</v>
      </c>
      <c r="J614" s="121">
        <v>401768</v>
      </c>
      <c r="K614" s="156"/>
    </row>
    <row r="615" spans="1:11" s="112" customFormat="1" ht="30" customHeight="1" outlineLevel="1" x14ac:dyDescent="0.2">
      <c r="A615" s="117" t="s">
        <v>1159</v>
      </c>
      <c r="B615" s="118" t="s">
        <v>252</v>
      </c>
      <c r="C615" s="119" t="s">
        <v>255</v>
      </c>
      <c r="D615" s="120" t="s">
        <v>2</v>
      </c>
      <c r="E615" s="120" t="s">
        <v>374</v>
      </c>
      <c r="F615" s="120" t="s">
        <v>1155</v>
      </c>
      <c r="G615" s="124">
        <v>0</v>
      </c>
      <c r="H615" s="124">
        <v>0</v>
      </c>
      <c r="I615" s="149">
        <v>46296</v>
      </c>
      <c r="J615" s="121">
        <v>401768</v>
      </c>
      <c r="K615" s="156"/>
    </row>
    <row r="616" spans="1:11" s="112" customFormat="1" ht="30" customHeight="1" outlineLevel="1" x14ac:dyDescent="0.2">
      <c r="A616" s="117" t="s">
        <v>1159</v>
      </c>
      <c r="B616" s="118" t="s">
        <v>252</v>
      </c>
      <c r="C616" s="119" t="s">
        <v>256</v>
      </c>
      <c r="D616" s="120" t="s">
        <v>3</v>
      </c>
      <c r="E616" s="120" t="s">
        <v>374</v>
      </c>
      <c r="F616" s="120" t="s">
        <v>1155</v>
      </c>
      <c r="G616" s="124">
        <v>0</v>
      </c>
      <c r="H616" s="124">
        <v>0</v>
      </c>
      <c r="I616" s="149">
        <v>46296</v>
      </c>
      <c r="J616" s="121">
        <v>401768</v>
      </c>
      <c r="K616" s="156"/>
    </row>
    <row r="617" spans="1:11" s="112" customFormat="1" ht="30" customHeight="1" outlineLevel="1" x14ac:dyDescent="0.2">
      <c r="A617" s="117" t="s">
        <v>1159</v>
      </c>
      <c r="B617" s="118" t="s">
        <v>252</v>
      </c>
      <c r="C617" s="119" t="s">
        <v>257</v>
      </c>
      <c r="D617" s="120" t="s">
        <v>4</v>
      </c>
      <c r="E617" s="120" t="s">
        <v>374</v>
      </c>
      <c r="F617" s="120" t="s">
        <v>1155</v>
      </c>
      <c r="G617" s="124">
        <v>0</v>
      </c>
      <c r="H617" s="124">
        <v>0</v>
      </c>
      <c r="I617" s="149">
        <v>46296</v>
      </c>
      <c r="J617" s="121">
        <v>401768</v>
      </c>
      <c r="K617" s="156"/>
    </row>
    <row r="618" spans="1:11" s="112" customFormat="1" ht="30" customHeight="1" outlineLevel="1" x14ac:dyDescent="0.2">
      <c r="A618" s="117" t="s">
        <v>1159</v>
      </c>
      <c r="B618" s="118" t="s">
        <v>252</v>
      </c>
      <c r="C618" s="119" t="s">
        <v>258</v>
      </c>
      <c r="D618" s="120" t="s">
        <v>736</v>
      </c>
      <c r="E618" s="120" t="s">
        <v>374</v>
      </c>
      <c r="F618" s="120" t="s">
        <v>1155</v>
      </c>
      <c r="G618" s="124">
        <v>0</v>
      </c>
      <c r="H618" s="124">
        <v>0</v>
      </c>
      <c r="I618" s="149">
        <v>46296</v>
      </c>
      <c r="J618" s="121">
        <v>401768</v>
      </c>
      <c r="K618" s="156"/>
    </row>
    <row r="619" spans="1:11" s="133" customFormat="1" ht="30" x14ac:dyDescent="0.2">
      <c r="A619" s="187" t="s">
        <v>179</v>
      </c>
      <c r="B619" s="191" t="s">
        <v>299</v>
      </c>
      <c r="C619" s="102"/>
      <c r="D619" s="95" t="s">
        <v>95</v>
      </c>
      <c r="E619" s="95" t="s">
        <v>1067</v>
      </c>
      <c r="F619" s="95"/>
      <c r="G619" s="103"/>
      <c r="H619" s="103"/>
      <c r="I619" s="199">
        <v>46296</v>
      </c>
      <c r="J619" s="206">
        <v>401768</v>
      </c>
      <c r="K619" s="151" t="s">
        <v>1313</v>
      </c>
    </row>
    <row r="620" spans="1:11" s="112" customFormat="1" ht="30" customHeight="1" x14ac:dyDescent="0.2">
      <c r="A620" s="187" t="s">
        <v>179</v>
      </c>
      <c r="B620" s="185" t="s">
        <v>300</v>
      </c>
      <c r="C620" s="93"/>
      <c r="D620" s="95" t="s">
        <v>293</v>
      </c>
      <c r="E620" s="95"/>
      <c r="F620" s="95"/>
      <c r="G620" s="101"/>
      <c r="H620" s="101"/>
      <c r="I620" s="199">
        <v>46296</v>
      </c>
      <c r="J620" s="206">
        <v>401768</v>
      </c>
      <c r="K620" s="151"/>
    </row>
    <row r="621" spans="1:11" s="112" customFormat="1" ht="30" customHeight="1" outlineLevel="1" x14ac:dyDescent="0.2">
      <c r="A621" s="111" t="s">
        <v>1159</v>
      </c>
      <c r="B621" s="106" t="s">
        <v>300</v>
      </c>
      <c r="C621" s="114" t="s">
        <v>303</v>
      </c>
      <c r="D621" s="120" t="s">
        <v>1149</v>
      </c>
      <c r="E621" s="107"/>
      <c r="F621" s="107" t="s">
        <v>1155</v>
      </c>
      <c r="G621" s="128">
        <v>491.31</v>
      </c>
      <c r="H621" s="128">
        <v>454.5</v>
      </c>
      <c r="I621" s="149">
        <v>46296</v>
      </c>
      <c r="J621" s="116">
        <v>401768</v>
      </c>
      <c r="K621" s="151"/>
    </row>
    <row r="622" spans="1:11" s="112" customFormat="1" ht="30" customHeight="1" outlineLevel="1" x14ac:dyDescent="0.2">
      <c r="A622" s="111" t="s">
        <v>1159</v>
      </c>
      <c r="B622" s="106" t="s">
        <v>300</v>
      </c>
      <c r="C622" s="114" t="s">
        <v>304</v>
      </c>
      <c r="D622" s="120" t="s">
        <v>1204</v>
      </c>
      <c r="E622" s="107" t="s">
        <v>1013</v>
      </c>
      <c r="F622" s="107" t="s">
        <v>1155</v>
      </c>
      <c r="G622" s="128">
        <v>244.79</v>
      </c>
      <c r="H622" s="128">
        <v>226.45</v>
      </c>
      <c r="I622" s="149">
        <v>46296</v>
      </c>
      <c r="J622" s="116">
        <v>401768</v>
      </c>
      <c r="K622" s="151"/>
    </row>
    <row r="623" spans="1:11" s="112" customFormat="1" ht="30" customHeight="1" outlineLevel="1" x14ac:dyDescent="0.2">
      <c r="A623" s="111" t="s">
        <v>1159</v>
      </c>
      <c r="B623" s="106" t="s">
        <v>300</v>
      </c>
      <c r="C623" s="114" t="s">
        <v>305</v>
      </c>
      <c r="D623" s="120" t="s">
        <v>1205</v>
      </c>
      <c r="E623" s="107" t="s">
        <v>1019</v>
      </c>
      <c r="F623" s="107" t="s">
        <v>1155</v>
      </c>
      <c r="G623" s="128">
        <v>194.9</v>
      </c>
      <c r="H623" s="128">
        <v>180.3</v>
      </c>
      <c r="I623" s="149">
        <v>46296</v>
      </c>
      <c r="J623" s="116">
        <v>401768</v>
      </c>
      <c r="K623" s="151"/>
    </row>
    <row r="624" spans="1:11" s="112" customFormat="1" ht="30" customHeight="1" outlineLevel="1" x14ac:dyDescent="0.2">
      <c r="A624" s="111" t="s">
        <v>1159</v>
      </c>
      <c r="B624" s="106" t="s">
        <v>300</v>
      </c>
      <c r="C624" s="114" t="s">
        <v>306</v>
      </c>
      <c r="D624" s="120" t="s">
        <v>1206</v>
      </c>
      <c r="E624" s="107" t="s">
        <v>1014</v>
      </c>
      <c r="F624" s="107" t="s">
        <v>1155</v>
      </c>
      <c r="G624" s="128">
        <v>239.98</v>
      </c>
      <c r="H624" s="128">
        <v>222</v>
      </c>
      <c r="I624" s="149">
        <v>46296</v>
      </c>
      <c r="J624" s="116">
        <v>401768</v>
      </c>
      <c r="K624" s="151"/>
    </row>
    <row r="625" spans="1:11" s="112" customFormat="1" ht="30" customHeight="1" outlineLevel="1" x14ac:dyDescent="0.2">
      <c r="A625" s="111" t="s">
        <v>1159</v>
      </c>
      <c r="B625" s="106" t="s">
        <v>300</v>
      </c>
      <c r="C625" s="114" t="s">
        <v>307</v>
      </c>
      <c r="D625" s="120" t="s">
        <v>1207</v>
      </c>
      <c r="E625" s="107" t="s">
        <v>1014</v>
      </c>
      <c r="F625" s="107" t="s">
        <v>1155</v>
      </c>
      <c r="G625" s="128">
        <v>287.98</v>
      </c>
      <c r="H625" s="128">
        <v>266.39999999999998</v>
      </c>
      <c r="I625" s="149">
        <v>46296</v>
      </c>
      <c r="J625" s="116">
        <v>401768</v>
      </c>
      <c r="K625" s="151"/>
    </row>
    <row r="626" spans="1:11" s="112" customFormat="1" ht="30" customHeight="1" outlineLevel="1" x14ac:dyDescent="0.2">
      <c r="A626" s="111" t="s">
        <v>1159</v>
      </c>
      <c r="B626" s="106" t="s">
        <v>300</v>
      </c>
      <c r="C626" s="114" t="s">
        <v>308</v>
      </c>
      <c r="D626" s="120" t="s">
        <v>12</v>
      </c>
      <c r="E626" s="107"/>
      <c r="F626" s="107" t="s">
        <v>1155</v>
      </c>
      <c r="G626" s="128">
        <v>665.63</v>
      </c>
      <c r="H626" s="128">
        <v>615.75</v>
      </c>
      <c r="I626" s="149">
        <v>46296</v>
      </c>
      <c r="J626" s="116">
        <v>401768</v>
      </c>
      <c r="K626" s="156" t="s">
        <v>1529</v>
      </c>
    </row>
    <row r="627" spans="1:11" s="112" customFormat="1" ht="30" customHeight="1" outlineLevel="1" x14ac:dyDescent="0.2">
      <c r="A627" s="111" t="s">
        <v>1159</v>
      </c>
      <c r="B627" s="106" t="s">
        <v>300</v>
      </c>
      <c r="C627" s="114" t="s">
        <v>309</v>
      </c>
      <c r="D627" s="120" t="s">
        <v>636</v>
      </c>
      <c r="E627" s="107"/>
      <c r="F627" s="107" t="s">
        <v>1155</v>
      </c>
      <c r="G627" s="128">
        <v>1622.85</v>
      </c>
      <c r="H627" s="128">
        <v>1501.25</v>
      </c>
      <c r="I627" s="149">
        <v>46296</v>
      </c>
      <c r="J627" s="116">
        <v>401768</v>
      </c>
      <c r="K627" s="156" t="s">
        <v>1539</v>
      </c>
    </row>
    <row r="628" spans="1:11" s="112" customFormat="1" ht="30" customHeight="1" outlineLevel="1" x14ac:dyDescent="0.2">
      <c r="A628" s="111" t="s">
        <v>1159</v>
      </c>
      <c r="B628" s="106" t="s">
        <v>300</v>
      </c>
      <c r="C628" s="114" t="s">
        <v>1085</v>
      </c>
      <c r="D628" s="120" t="s">
        <v>1567</v>
      </c>
      <c r="E628" s="107" t="s">
        <v>1568</v>
      </c>
      <c r="F628" s="107" t="s">
        <v>1155</v>
      </c>
      <c r="G628" s="128">
        <v>1204.6600000000001</v>
      </c>
      <c r="H628" s="128">
        <v>1114.3900000000001</v>
      </c>
      <c r="I628" s="149">
        <v>46296</v>
      </c>
      <c r="J628" s="116">
        <v>401768</v>
      </c>
      <c r="K628" s="156" t="s">
        <v>1530</v>
      </c>
    </row>
    <row r="629" spans="1:11" s="112" customFormat="1" ht="30" customHeight="1" outlineLevel="1" x14ac:dyDescent="0.2">
      <c r="A629" s="111" t="s">
        <v>1159</v>
      </c>
      <c r="B629" s="106" t="s">
        <v>300</v>
      </c>
      <c r="C629" s="114" t="s">
        <v>310</v>
      </c>
      <c r="D629" s="107" t="s">
        <v>13</v>
      </c>
      <c r="E629" s="107"/>
      <c r="F629" s="107" t="s">
        <v>1155</v>
      </c>
      <c r="G629" s="128">
        <v>410.94</v>
      </c>
      <c r="H629" s="128">
        <v>380.15</v>
      </c>
      <c r="I629" s="149">
        <v>46296</v>
      </c>
      <c r="J629" s="116">
        <v>401768</v>
      </c>
      <c r="K629" s="151"/>
    </row>
    <row r="630" spans="1:11" s="112" customFormat="1" ht="30" customHeight="1" outlineLevel="1" x14ac:dyDescent="0.2">
      <c r="A630" s="111" t="s">
        <v>1159</v>
      </c>
      <c r="B630" s="106" t="s">
        <v>300</v>
      </c>
      <c r="C630" s="114" t="s">
        <v>311</v>
      </c>
      <c r="D630" s="107" t="s">
        <v>1047</v>
      </c>
      <c r="E630" s="107"/>
      <c r="F630" s="107" t="s">
        <v>1155</v>
      </c>
      <c r="G630" s="128">
        <v>1227.72</v>
      </c>
      <c r="H630" s="128">
        <v>1135.73</v>
      </c>
      <c r="I630" s="149">
        <v>46296</v>
      </c>
      <c r="J630" s="116">
        <v>401768</v>
      </c>
      <c r="K630" s="153" t="s">
        <v>1314</v>
      </c>
    </row>
    <row r="631" spans="1:11" s="112" customFormat="1" ht="30" customHeight="1" outlineLevel="1" x14ac:dyDescent="0.2">
      <c r="A631" s="111" t="s">
        <v>1159</v>
      </c>
      <c r="B631" s="106" t="s">
        <v>300</v>
      </c>
      <c r="C631" s="114" t="s">
        <v>1015</v>
      </c>
      <c r="D631" s="107" t="s">
        <v>1016</v>
      </c>
      <c r="E631" s="107" t="s">
        <v>1017</v>
      </c>
      <c r="F631" s="107" t="s">
        <v>1155</v>
      </c>
      <c r="G631" s="128">
        <v>762.25</v>
      </c>
      <c r="H631" s="128">
        <v>705.13</v>
      </c>
      <c r="I631" s="149">
        <v>46296</v>
      </c>
      <c r="J631" s="116">
        <v>401768</v>
      </c>
      <c r="K631" s="153" t="s">
        <v>1315</v>
      </c>
    </row>
    <row r="632" spans="1:11" s="112" customFormat="1" ht="255" outlineLevel="1" x14ac:dyDescent="0.2">
      <c r="A632" s="104" t="s">
        <v>1159</v>
      </c>
      <c r="B632" s="113" t="s">
        <v>300</v>
      </c>
      <c r="C632" s="113" t="s">
        <v>1492</v>
      </c>
      <c r="D632" s="107" t="s">
        <v>1501</v>
      </c>
      <c r="E632" s="107" t="s">
        <v>1526</v>
      </c>
      <c r="F632" s="107" t="s">
        <v>1155</v>
      </c>
      <c r="G632" s="109">
        <v>-756.7</v>
      </c>
      <c r="H632" s="109">
        <v>-700</v>
      </c>
      <c r="I632" s="149">
        <v>46296</v>
      </c>
      <c r="J632" s="110">
        <v>401768</v>
      </c>
      <c r="K632" s="151"/>
    </row>
    <row r="633" spans="1:11" s="112" customFormat="1" ht="30" customHeight="1" outlineLevel="1" x14ac:dyDescent="0.2">
      <c r="A633" s="111" t="s">
        <v>1159</v>
      </c>
      <c r="B633" s="106" t="s">
        <v>300</v>
      </c>
      <c r="C633" s="114" t="s">
        <v>312</v>
      </c>
      <c r="D633" s="107" t="s">
        <v>14</v>
      </c>
      <c r="E633" s="107"/>
      <c r="F633" s="107" t="s">
        <v>1155</v>
      </c>
      <c r="G633" s="128">
        <v>1399.79</v>
      </c>
      <c r="H633" s="128">
        <v>1294.9000000000001</v>
      </c>
      <c r="I633" s="149">
        <v>46296</v>
      </c>
      <c r="J633" s="116">
        <v>401768</v>
      </c>
      <c r="K633" s="151"/>
    </row>
    <row r="634" spans="1:11" s="112" customFormat="1" ht="30" customHeight="1" outlineLevel="1" x14ac:dyDescent="0.2">
      <c r="A634" s="111" t="s">
        <v>1159</v>
      </c>
      <c r="B634" s="106" t="s">
        <v>300</v>
      </c>
      <c r="C634" s="114" t="s">
        <v>313</v>
      </c>
      <c r="D634" s="107" t="s">
        <v>1146</v>
      </c>
      <c r="E634" s="107"/>
      <c r="F634" s="107" t="s">
        <v>1155</v>
      </c>
      <c r="G634" s="128">
        <v>731.57</v>
      </c>
      <c r="H634" s="128">
        <v>676.75</v>
      </c>
      <c r="I634" s="149">
        <v>46296</v>
      </c>
      <c r="J634" s="116">
        <v>401768</v>
      </c>
      <c r="K634" s="153" t="s">
        <v>89</v>
      </c>
    </row>
    <row r="635" spans="1:11" s="112" customFormat="1" ht="30" customHeight="1" outlineLevel="1" x14ac:dyDescent="0.2">
      <c r="A635" s="111" t="s">
        <v>1159</v>
      </c>
      <c r="B635" s="106" t="s">
        <v>300</v>
      </c>
      <c r="C635" s="114" t="s">
        <v>314</v>
      </c>
      <c r="D635" s="107" t="s">
        <v>807</v>
      </c>
      <c r="E635" s="107"/>
      <c r="F635" s="107" t="s">
        <v>1155</v>
      </c>
      <c r="G635" s="128">
        <v>417.27</v>
      </c>
      <c r="H635" s="128">
        <v>386</v>
      </c>
      <c r="I635" s="149">
        <v>46296</v>
      </c>
      <c r="J635" s="116">
        <v>401768</v>
      </c>
      <c r="K635" s="151"/>
    </row>
    <row r="636" spans="1:11" s="112" customFormat="1" ht="30" customHeight="1" outlineLevel="1" x14ac:dyDescent="0.2">
      <c r="A636" s="111" t="s">
        <v>1159</v>
      </c>
      <c r="B636" s="106" t="s">
        <v>300</v>
      </c>
      <c r="C636" s="114" t="s">
        <v>315</v>
      </c>
      <c r="D636" s="107" t="s">
        <v>808</v>
      </c>
      <c r="E636" s="107"/>
      <c r="F636" s="107" t="s">
        <v>1155</v>
      </c>
      <c r="G636" s="128">
        <v>456.45</v>
      </c>
      <c r="H636" s="128">
        <v>422.25</v>
      </c>
      <c r="I636" s="149">
        <v>46296</v>
      </c>
      <c r="J636" s="116">
        <v>401768</v>
      </c>
      <c r="K636" s="151"/>
    </row>
    <row r="637" spans="1:11" s="112" customFormat="1" ht="30" customHeight="1" outlineLevel="1" x14ac:dyDescent="0.2">
      <c r="A637" s="111" t="s">
        <v>1159</v>
      </c>
      <c r="B637" s="106" t="s">
        <v>300</v>
      </c>
      <c r="C637" s="106" t="s">
        <v>1022</v>
      </c>
      <c r="D637" s="107" t="s">
        <v>1048</v>
      </c>
      <c r="E637" s="107" t="s">
        <v>1028</v>
      </c>
      <c r="F637" s="107" t="s">
        <v>1155</v>
      </c>
      <c r="G637" s="128">
        <v>423.89</v>
      </c>
      <c r="H637" s="128">
        <v>392.13</v>
      </c>
      <c r="I637" s="149">
        <v>46296</v>
      </c>
      <c r="J637" s="116">
        <v>401768</v>
      </c>
      <c r="K637" s="151"/>
    </row>
    <row r="638" spans="1:11" s="112" customFormat="1" ht="30" customHeight="1" outlineLevel="1" x14ac:dyDescent="0.2">
      <c r="A638" s="111" t="s">
        <v>1159</v>
      </c>
      <c r="B638" s="106" t="s">
        <v>300</v>
      </c>
      <c r="C638" s="114" t="s">
        <v>822</v>
      </c>
      <c r="D638" s="107" t="s">
        <v>857</v>
      </c>
      <c r="E638" s="107" t="s">
        <v>1031</v>
      </c>
      <c r="F638" s="107" t="s">
        <v>1155</v>
      </c>
      <c r="G638" s="128">
        <v>738.86</v>
      </c>
      <c r="H638" s="128">
        <v>683.5</v>
      </c>
      <c r="I638" s="149">
        <v>46296</v>
      </c>
      <c r="J638" s="116">
        <v>401768</v>
      </c>
      <c r="K638" s="153" t="s">
        <v>1316</v>
      </c>
    </row>
    <row r="639" spans="1:11" s="112" customFormat="1" ht="30" customHeight="1" outlineLevel="1" x14ac:dyDescent="0.2">
      <c r="A639" s="111" t="s">
        <v>1159</v>
      </c>
      <c r="B639" s="106" t="s">
        <v>300</v>
      </c>
      <c r="C639" s="114" t="s">
        <v>316</v>
      </c>
      <c r="D639" s="107" t="s">
        <v>15</v>
      </c>
      <c r="E639" s="107"/>
      <c r="F639" s="107" t="s">
        <v>1155</v>
      </c>
      <c r="G639" s="128">
        <v>221.96</v>
      </c>
      <c r="H639" s="128">
        <v>205.33</v>
      </c>
      <c r="I639" s="149">
        <v>46296</v>
      </c>
      <c r="J639" s="116">
        <v>401768</v>
      </c>
      <c r="K639" s="153" t="s">
        <v>1317</v>
      </c>
    </row>
    <row r="640" spans="1:11" s="112" customFormat="1" ht="30" customHeight="1" outlineLevel="1" x14ac:dyDescent="0.2">
      <c r="A640" s="111" t="s">
        <v>1159</v>
      </c>
      <c r="B640" s="106" t="s">
        <v>300</v>
      </c>
      <c r="C640" s="114" t="s">
        <v>317</v>
      </c>
      <c r="D640" s="107" t="s">
        <v>16</v>
      </c>
      <c r="E640" s="107"/>
      <c r="F640" s="107" t="s">
        <v>1155</v>
      </c>
      <c r="G640" s="128">
        <v>545.36</v>
      </c>
      <c r="H640" s="128">
        <v>504.5</v>
      </c>
      <c r="I640" s="149">
        <v>46296</v>
      </c>
      <c r="J640" s="116">
        <v>401768</v>
      </c>
      <c r="K640" s="153" t="s">
        <v>1318</v>
      </c>
    </row>
    <row r="641" spans="1:11" s="112" customFormat="1" ht="30" customHeight="1" outlineLevel="1" x14ac:dyDescent="0.2">
      <c r="A641" s="111" t="s">
        <v>1159</v>
      </c>
      <c r="B641" s="106" t="s">
        <v>300</v>
      </c>
      <c r="C641" s="114" t="s">
        <v>318</v>
      </c>
      <c r="D641" s="107" t="s">
        <v>17</v>
      </c>
      <c r="E641" s="107"/>
      <c r="F641" s="107" t="s">
        <v>1155</v>
      </c>
      <c r="G641" s="128">
        <v>1028.49</v>
      </c>
      <c r="H641" s="128">
        <v>951.42</v>
      </c>
      <c r="I641" s="149">
        <v>46296</v>
      </c>
      <c r="J641" s="116">
        <v>401768</v>
      </c>
      <c r="K641" s="153" t="s">
        <v>1319</v>
      </c>
    </row>
    <row r="642" spans="1:11" s="112" customFormat="1" ht="30" customHeight="1" outlineLevel="1" x14ac:dyDescent="0.2">
      <c r="A642" s="111" t="s">
        <v>1159</v>
      </c>
      <c r="B642" s="106" t="s">
        <v>300</v>
      </c>
      <c r="C642" s="114" t="s">
        <v>762</v>
      </c>
      <c r="D642" s="107" t="s">
        <v>805</v>
      </c>
      <c r="E642" s="107"/>
      <c r="F642" s="107" t="s">
        <v>1155</v>
      </c>
      <c r="G642" s="128">
        <v>127.9</v>
      </c>
      <c r="H642" s="128">
        <v>118.32</v>
      </c>
      <c r="I642" s="149">
        <v>46296</v>
      </c>
      <c r="J642" s="116">
        <v>401768</v>
      </c>
      <c r="K642" s="151"/>
    </row>
    <row r="643" spans="1:11" s="112" customFormat="1" ht="30" customHeight="1" outlineLevel="1" x14ac:dyDescent="0.2">
      <c r="A643" s="111" t="s">
        <v>1159</v>
      </c>
      <c r="B643" s="106" t="s">
        <v>300</v>
      </c>
      <c r="C643" s="114" t="s">
        <v>319</v>
      </c>
      <c r="D643" s="107" t="s">
        <v>91</v>
      </c>
      <c r="E643" s="107" t="s">
        <v>1344</v>
      </c>
      <c r="F643" s="107" t="s">
        <v>1155</v>
      </c>
      <c r="G643" s="128">
        <v>1619.61</v>
      </c>
      <c r="H643" s="128">
        <v>1498.25</v>
      </c>
      <c r="I643" s="149">
        <v>46296</v>
      </c>
      <c r="J643" s="116">
        <v>401768</v>
      </c>
      <c r="K643" s="153" t="s">
        <v>1583</v>
      </c>
    </row>
    <row r="644" spans="1:11" s="112" customFormat="1" ht="30" customHeight="1" outlineLevel="1" x14ac:dyDescent="0.2">
      <c r="A644" s="111" t="s">
        <v>1159</v>
      </c>
      <c r="B644" s="106" t="s">
        <v>300</v>
      </c>
      <c r="C644" s="114" t="s">
        <v>320</v>
      </c>
      <c r="D644" s="107" t="s">
        <v>1398</v>
      </c>
      <c r="E644" s="107"/>
      <c r="F644" s="107" t="s">
        <v>1155</v>
      </c>
      <c r="G644" s="128">
        <v>194.22</v>
      </c>
      <c r="H644" s="128">
        <v>179.67</v>
      </c>
      <c r="I644" s="149">
        <v>46296</v>
      </c>
      <c r="J644" s="116">
        <v>401768</v>
      </c>
      <c r="K644" s="153" t="s">
        <v>1320</v>
      </c>
    </row>
    <row r="645" spans="1:11" s="112" customFormat="1" ht="30" customHeight="1" outlineLevel="1" x14ac:dyDescent="0.2">
      <c r="A645" s="111" t="s">
        <v>1159</v>
      </c>
      <c r="B645" s="106" t="s">
        <v>300</v>
      </c>
      <c r="C645" s="114" t="s">
        <v>321</v>
      </c>
      <c r="D645" s="107" t="s">
        <v>1397</v>
      </c>
      <c r="E645" s="107"/>
      <c r="F645" s="107" t="s">
        <v>1155</v>
      </c>
      <c r="G645" s="128">
        <v>2922.16</v>
      </c>
      <c r="H645" s="128">
        <v>2703.2</v>
      </c>
      <c r="I645" s="149">
        <v>46296</v>
      </c>
      <c r="J645" s="116">
        <v>401768</v>
      </c>
      <c r="K645" s="151" t="s">
        <v>320</v>
      </c>
    </row>
    <row r="646" spans="1:11" s="112" customFormat="1" ht="30" customHeight="1" outlineLevel="1" x14ac:dyDescent="0.2">
      <c r="A646" s="111" t="s">
        <v>1159</v>
      </c>
      <c r="B646" s="106" t="s">
        <v>300</v>
      </c>
      <c r="C646" s="114" t="s">
        <v>765</v>
      </c>
      <c r="D646" s="107" t="s">
        <v>809</v>
      </c>
      <c r="E646" s="107"/>
      <c r="F646" s="107" t="s">
        <v>1155</v>
      </c>
      <c r="G646" s="128">
        <v>383.21</v>
      </c>
      <c r="H646" s="128">
        <v>354.5</v>
      </c>
      <c r="I646" s="149">
        <v>46296</v>
      </c>
      <c r="J646" s="116">
        <v>401768</v>
      </c>
      <c r="K646" s="151"/>
    </row>
    <row r="647" spans="1:11" s="112" customFormat="1" ht="30" customHeight="1" outlineLevel="1" x14ac:dyDescent="0.2">
      <c r="A647" s="111" t="s">
        <v>1159</v>
      </c>
      <c r="B647" s="106" t="s">
        <v>300</v>
      </c>
      <c r="C647" s="114" t="s">
        <v>322</v>
      </c>
      <c r="D647" s="107" t="s">
        <v>18</v>
      </c>
      <c r="E647" s="107"/>
      <c r="F647" s="107" t="s">
        <v>1155</v>
      </c>
      <c r="G647" s="128">
        <v>469.37</v>
      </c>
      <c r="H647" s="128">
        <v>434.2</v>
      </c>
      <c r="I647" s="149">
        <v>46296</v>
      </c>
      <c r="J647" s="116">
        <v>401768</v>
      </c>
      <c r="K647" s="151"/>
    </row>
    <row r="648" spans="1:11" s="112" customFormat="1" ht="30" customHeight="1" outlineLevel="1" x14ac:dyDescent="0.2">
      <c r="A648" s="111" t="s">
        <v>1159</v>
      </c>
      <c r="B648" s="106" t="s">
        <v>300</v>
      </c>
      <c r="C648" s="114" t="s">
        <v>323</v>
      </c>
      <c r="D648" s="107" t="s">
        <v>20</v>
      </c>
      <c r="E648" s="107"/>
      <c r="F648" s="107" t="s">
        <v>1155</v>
      </c>
      <c r="G648" s="128">
        <v>175.82</v>
      </c>
      <c r="H648" s="128">
        <v>162.65</v>
      </c>
      <c r="I648" s="149">
        <v>46296</v>
      </c>
      <c r="J648" s="116">
        <v>401768</v>
      </c>
      <c r="K648" s="151"/>
    </row>
    <row r="649" spans="1:11" s="112" customFormat="1" ht="30" customHeight="1" outlineLevel="1" x14ac:dyDescent="0.2">
      <c r="A649" s="111" t="s">
        <v>1159</v>
      </c>
      <c r="B649" s="106" t="s">
        <v>300</v>
      </c>
      <c r="C649" s="114" t="s">
        <v>324</v>
      </c>
      <c r="D649" s="107" t="s">
        <v>21</v>
      </c>
      <c r="E649" s="107"/>
      <c r="F649" s="107" t="s">
        <v>1155</v>
      </c>
      <c r="G649" s="128">
        <v>178.37</v>
      </c>
      <c r="H649" s="128">
        <v>165</v>
      </c>
      <c r="I649" s="149">
        <v>46296</v>
      </c>
      <c r="J649" s="116">
        <v>401768</v>
      </c>
      <c r="K649" s="159" t="s">
        <v>1018</v>
      </c>
    </row>
    <row r="650" spans="1:11" s="112" customFormat="1" ht="30" customHeight="1" outlineLevel="1" x14ac:dyDescent="0.2">
      <c r="A650" s="111" t="s">
        <v>1159</v>
      </c>
      <c r="B650" s="106" t="s">
        <v>300</v>
      </c>
      <c r="C650" s="106" t="s">
        <v>1018</v>
      </c>
      <c r="D650" s="107" t="s">
        <v>1032</v>
      </c>
      <c r="E650" s="120"/>
      <c r="F650" s="107" t="s">
        <v>1155</v>
      </c>
      <c r="G650" s="128">
        <v>497.26</v>
      </c>
      <c r="H650" s="128">
        <v>460</v>
      </c>
      <c r="I650" s="149">
        <v>46296</v>
      </c>
      <c r="J650" s="116">
        <v>401768</v>
      </c>
      <c r="K650" s="159" t="s">
        <v>324</v>
      </c>
    </row>
    <row r="651" spans="1:11" s="112" customFormat="1" ht="30" customHeight="1" outlineLevel="1" x14ac:dyDescent="0.2">
      <c r="A651" s="111" t="s">
        <v>1159</v>
      </c>
      <c r="B651" s="106" t="s">
        <v>300</v>
      </c>
      <c r="C651" s="114" t="s">
        <v>325</v>
      </c>
      <c r="D651" s="107" t="s">
        <v>22</v>
      </c>
      <c r="E651" s="107"/>
      <c r="F651" s="107" t="s">
        <v>1155</v>
      </c>
      <c r="G651" s="128">
        <v>373.66</v>
      </c>
      <c r="H651" s="128">
        <v>345.66</v>
      </c>
      <c r="I651" s="149">
        <v>46296</v>
      </c>
      <c r="J651" s="116">
        <v>401768</v>
      </c>
      <c r="K651" s="151"/>
    </row>
    <row r="652" spans="1:11" s="112" customFormat="1" ht="30" customHeight="1" outlineLevel="1" x14ac:dyDescent="0.2">
      <c r="A652" s="111" t="s">
        <v>1159</v>
      </c>
      <c r="B652" s="106" t="s">
        <v>300</v>
      </c>
      <c r="C652" s="114" t="s">
        <v>1057</v>
      </c>
      <c r="D652" s="107" t="s">
        <v>1396</v>
      </c>
      <c r="E652" s="107"/>
      <c r="F652" s="107" t="s">
        <v>1155</v>
      </c>
      <c r="G652" s="128">
        <v>181.28</v>
      </c>
      <c r="H652" s="128">
        <v>167.7</v>
      </c>
      <c r="I652" s="149">
        <v>46296</v>
      </c>
      <c r="J652" s="116">
        <v>401768</v>
      </c>
      <c r="K652" s="153" t="s">
        <v>326</v>
      </c>
    </row>
    <row r="653" spans="1:11" s="112" customFormat="1" ht="30" customHeight="1" outlineLevel="1" x14ac:dyDescent="0.2">
      <c r="A653" s="111" t="s">
        <v>1159</v>
      </c>
      <c r="B653" s="106" t="s">
        <v>300</v>
      </c>
      <c r="C653" s="114" t="s">
        <v>326</v>
      </c>
      <c r="D653" s="107" t="s">
        <v>810</v>
      </c>
      <c r="E653" s="107"/>
      <c r="F653" s="107" t="s">
        <v>1155</v>
      </c>
      <c r="G653" s="128">
        <v>422.26</v>
      </c>
      <c r="H653" s="128">
        <v>390.62</v>
      </c>
      <c r="I653" s="149">
        <v>46296</v>
      </c>
      <c r="J653" s="116">
        <v>401768</v>
      </c>
      <c r="K653" s="159" t="s">
        <v>1057</v>
      </c>
    </row>
    <row r="654" spans="1:11" s="112" customFormat="1" ht="30" customHeight="1" outlineLevel="1" x14ac:dyDescent="0.2">
      <c r="A654" s="111" t="s">
        <v>1159</v>
      </c>
      <c r="B654" s="106" t="s">
        <v>300</v>
      </c>
      <c r="C654" s="114" t="s">
        <v>327</v>
      </c>
      <c r="D654" s="107" t="s">
        <v>811</v>
      </c>
      <c r="E654" s="107"/>
      <c r="F654" s="107" t="s">
        <v>1155</v>
      </c>
      <c r="G654" s="128">
        <v>209.77</v>
      </c>
      <c r="H654" s="128">
        <v>194.05</v>
      </c>
      <c r="I654" s="149">
        <v>46296</v>
      </c>
      <c r="J654" s="116">
        <v>401768</v>
      </c>
      <c r="K654" s="151"/>
    </row>
    <row r="655" spans="1:11" s="112" customFormat="1" ht="30" customHeight="1" outlineLevel="1" x14ac:dyDescent="0.2">
      <c r="A655" s="111" t="s">
        <v>1159</v>
      </c>
      <c r="B655" s="106" t="s">
        <v>300</v>
      </c>
      <c r="C655" s="114" t="s">
        <v>328</v>
      </c>
      <c r="D655" s="107" t="s">
        <v>23</v>
      </c>
      <c r="E655" s="107"/>
      <c r="F655" s="107" t="s">
        <v>1155</v>
      </c>
      <c r="G655" s="128">
        <v>1129.23</v>
      </c>
      <c r="H655" s="128">
        <v>1044.6199999999999</v>
      </c>
      <c r="I655" s="149">
        <v>46296</v>
      </c>
      <c r="J655" s="116">
        <v>401768</v>
      </c>
      <c r="K655" s="151"/>
    </row>
    <row r="656" spans="1:11" s="112" customFormat="1" ht="33" customHeight="1" x14ac:dyDescent="0.2">
      <c r="A656" s="192" t="s">
        <v>179</v>
      </c>
      <c r="B656" s="193" t="s">
        <v>301</v>
      </c>
      <c r="C656" s="94"/>
      <c r="D656" s="95" t="s">
        <v>295</v>
      </c>
      <c r="E656" s="95"/>
      <c r="F656" s="95"/>
      <c r="G656" s="101"/>
      <c r="H656" s="101"/>
      <c r="I656" s="199">
        <v>46296</v>
      </c>
      <c r="J656" s="206">
        <v>401768</v>
      </c>
      <c r="K656" s="151"/>
    </row>
    <row r="657" spans="1:11" s="112" customFormat="1" ht="32.25" customHeight="1" outlineLevel="1" x14ac:dyDescent="0.2">
      <c r="A657" s="111" t="s">
        <v>1159</v>
      </c>
      <c r="B657" s="113" t="s">
        <v>301</v>
      </c>
      <c r="C657" s="113" t="s">
        <v>329</v>
      </c>
      <c r="D657" s="107" t="s">
        <v>1429</v>
      </c>
      <c r="E657" s="107" t="s">
        <v>567</v>
      </c>
      <c r="F657" s="107" t="s">
        <v>1155</v>
      </c>
      <c r="G657" s="109"/>
      <c r="H657" s="109"/>
      <c r="I657" s="149">
        <v>46296</v>
      </c>
      <c r="J657" s="110">
        <v>401768</v>
      </c>
      <c r="K657" s="153"/>
    </row>
    <row r="658" spans="1:11" s="112" customFormat="1" ht="32.25" customHeight="1" outlineLevel="1" x14ac:dyDescent="0.2">
      <c r="A658" s="111" t="s">
        <v>1159</v>
      </c>
      <c r="B658" s="113" t="s">
        <v>301</v>
      </c>
      <c r="C658" s="113" t="s">
        <v>1371</v>
      </c>
      <c r="D658" s="107" t="s">
        <v>1372</v>
      </c>
      <c r="E658" s="107" t="s">
        <v>567</v>
      </c>
      <c r="F658" s="107" t="s">
        <v>1155</v>
      </c>
      <c r="G658" s="109"/>
      <c r="H658" s="109"/>
      <c r="I658" s="149">
        <v>46296</v>
      </c>
      <c r="J658" s="110">
        <v>401768</v>
      </c>
      <c r="K658" s="153"/>
    </row>
    <row r="659" spans="1:11" s="112" customFormat="1" ht="50.1" customHeight="1" outlineLevel="1" x14ac:dyDescent="0.2">
      <c r="A659" s="111" t="s">
        <v>1159</v>
      </c>
      <c r="B659" s="113" t="s">
        <v>301</v>
      </c>
      <c r="C659" s="113" t="s">
        <v>1195</v>
      </c>
      <c r="D659" s="107" t="s">
        <v>1197</v>
      </c>
      <c r="E659" s="107" t="s">
        <v>1452</v>
      </c>
      <c r="F659" s="107" t="s">
        <v>1155</v>
      </c>
      <c r="G659" s="109"/>
      <c r="H659" s="109"/>
      <c r="I659" s="149">
        <v>46296</v>
      </c>
      <c r="J659" s="110">
        <v>401768</v>
      </c>
      <c r="K659" s="153" t="s">
        <v>1586</v>
      </c>
    </row>
    <row r="660" spans="1:11" s="112" customFormat="1" ht="50.1" customHeight="1" outlineLevel="1" x14ac:dyDescent="0.2">
      <c r="A660" s="111" t="s">
        <v>1159</v>
      </c>
      <c r="B660" s="113" t="s">
        <v>301</v>
      </c>
      <c r="C660" s="113" t="s">
        <v>1196</v>
      </c>
      <c r="D660" s="107" t="s">
        <v>1198</v>
      </c>
      <c r="E660" s="107" t="s">
        <v>1452</v>
      </c>
      <c r="F660" s="107" t="s">
        <v>1155</v>
      </c>
      <c r="G660" s="109"/>
      <c r="H660" s="109"/>
      <c r="I660" s="149">
        <v>46296</v>
      </c>
      <c r="J660" s="110">
        <v>401768</v>
      </c>
      <c r="K660" s="153" t="s">
        <v>1586</v>
      </c>
    </row>
    <row r="661" spans="1:11" s="112" customFormat="1" ht="32.25" customHeight="1" outlineLevel="1" x14ac:dyDescent="0.2">
      <c r="A661" s="111" t="s">
        <v>1159</v>
      </c>
      <c r="B661" s="113" t="s">
        <v>301</v>
      </c>
      <c r="C661" s="113" t="s">
        <v>330</v>
      </c>
      <c r="D661" s="107" t="s">
        <v>1489</v>
      </c>
      <c r="E661" s="107" t="s">
        <v>567</v>
      </c>
      <c r="F661" s="107" t="s">
        <v>1155</v>
      </c>
      <c r="G661" s="109"/>
      <c r="H661" s="109"/>
      <c r="I661" s="149">
        <v>46296</v>
      </c>
      <c r="J661" s="110">
        <v>401768</v>
      </c>
      <c r="K661" s="153" t="s">
        <v>1308</v>
      </c>
    </row>
    <row r="662" spans="1:11" s="112" customFormat="1" ht="33" customHeight="1" outlineLevel="1" x14ac:dyDescent="0.2">
      <c r="A662" s="104" t="s">
        <v>1159</v>
      </c>
      <c r="B662" s="113" t="s">
        <v>301</v>
      </c>
      <c r="C662" s="113" t="s">
        <v>331</v>
      </c>
      <c r="D662" s="107" t="s">
        <v>19</v>
      </c>
      <c r="E662" s="107" t="s">
        <v>567</v>
      </c>
      <c r="F662" s="107" t="s">
        <v>1155</v>
      </c>
      <c r="G662" s="109"/>
      <c r="H662" s="109"/>
      <c r="I662" s="149">
        <v>46296</v>
      </c>
      <c r="J662" s="110">
        <v>401768</v>
      </c>
      <c r="K662" s="151"/>
    </row>
    <row r="663" spans="1:11" s="112" customFormat="1" ht="60" outlineLevel="1" x14ac:dyDescent="0.2">
      <c r="A663" s="104" t="s">
        <v>1159</v>
      </c>
      <c r="B663" s="113" t="s">
        <v>301</v>
      </c>
      <c r="C663" s="113" t="s">
        <v>524</v>
      </c>
      <c r="D663" s="107" t="s">
        <v>24</v>
      </c>
      <c r="E663" s="107" t="s">
        <v>1558</v>
      </c>
      <c r="F663" s="107" t="s">
        <v>1155</v>
      </c>
      <c r="G663" s="109"/>
      <c r="H663" s="109"/>
      <c r="I663" s="149">
        <v>46296</v>
      </c>
      <c r="J663" s="110">
        <v>401768</v>
      </c>
      <c r="K663" s="151"/>
    </row>
    <row r="664" spans="1:11" s="112" customFormat="1" ht="45" outlineLevel="1" x14ac:dyDescent="0.2">
      <c r="A664" s="104" t="s">
        <v>1159</v>
      </c>
      <c r="B664" s="113" t="s">
        <v>301</v>
      </c>
      <c r="C664" s="113" t="s">
        <v>1490</v>
      </c>
      <c r="D664" s="107" t="s">
        <v>1575</v>
      </c>
      <c r="E664" s="107" t="s">
        <v>1576</v>
      </c>
      <c r="F664" s="107" t="s">
        <v>1155</v>
      </c>
      <c r="G664" s="109"/>
      <c r="H664" s="109"/>
      <c r="I664" s="149">
        <v>46296</v>
      </c>
      <c r="J664" s="110">
        <v>401768</v>
      </c>
      <c r="K664" s="151"/>
    </row>
    <row r="665" spans="1:11" s="112" customFormat="1" ht="33" customHeight="1" outlineLevel="1" x14ac:dyDescent="0.2">
      <c r="A665" s="104" t="s">
        <v>1159</v>
      </c>
      <c r="B665" s="113" t="s">
        <v>301</v>
      </c>
      <c r="C665" s="113" t="s">
        <v>757</v>
      </c>
      <c r="D665" s="107" t="s">
        <v>758</v>
      </c>
      <c r="E665" s="107" t="s">
        <v>567</v>
      </c>
      <c r="F665" s="107" t="s">
        <v>1155</v>
      </c>
      <c r="G665" s="109"/>
      <c r="H665" s="109"/>
      <c r="I665" s="149">
        <v>46296</v>
      </c>
      <c r="J665" s="110">
        <v>401768</v>
      </c>
      <c r="K665" s="151"/>
    </row>
    <row r="666" spans="1:11" s="112" customFormat="1" ht="33" customHeight="1" outlineLevel="1" x14ac:dyDescent="0.2">
      <c r="A666" s="104" t="s">
        <v>1159</v>
      </c>
      <c r="B666" s="113" t="s">
        <v>301</v>
      </c>
      <c r="C666" s="113" t="s">
        <v>332</v>
      </c>
      <c r="D666" s="107" t="s">
        <v>26</v>
      </c>
      <c r="E666" s="107" t="s">
        <v>567</v>
      </c>
      <c r="F666" s="107" t="s">
        <v>1155</v>
      </c>
      <c r="G666" s="109"/>
      <c r="H666" s="109"/>
      <c r="I666" s="149">
        <v>46296</v>
      </c>
      <c r="J666" s="110">
        <v>401768</v>
      </c>
      <c r="K666" s="151"/>
    </row>
    <row r="667" spans="1:11" s="112" customFormat="1" ht="33" customHeight="1" outlineLevel="1" x14ac:dyDescent="0.2">
      <c r="A667" s="104" t="s">
        <v>1159</v>
      </c>
      <c r="B667" s="113" t="s">
        <v>301</v>
      </c>
      <c r="C667" s="113" t="s">
        <v>333</v>
      </c>
      <c r="D667" s="107" t="s">
        <v>27</v>
      </c>
      <c r="E667" s="107" t="s">
        <v>567</v>
      </c>
      <c r="F667" s="107" t="s">
        <v>1155</v>
      </c>
      <c r="G667" s="109"/>
      <c r="H667" s="109"/>
      <c r="I667" s="149">
        <v>46296</v>
      </c>
      <c r="J667" s="110">
        <v>401768</v>
      </c>
      <c r="K667" s="151"/>
    </row>
    <row r="668" spans="1:11" s="112" customFormat="1" ht="33" customHeight="1" outlineLevel="1" x14ac:dyDescent="0.2">
      <c r="A668" s="104" t="s">
        <v>1159</v>
      </c>
      <c r="B668" s="113" t="s">
        <v>301</v>
      </c>
      <c r="C668" s="113" t="s">
        <v>334</v>
      </c>
      <c r="D668" s="107" t="s">
        <v>28</v>
      </c>
      <c r="E668" s="107" t="s">
        <v>567</v>
      </c>
      <c r="F668" s="107" t="s">
        <v>1155</v>
      </c>
      <c r="G668" s="109"/>
      <c r="H668" s="109"/>
      <c r="I668" s="149">
        <v>46296</v>
      </c>
      <c r="J668" s="110">
        <v>401768</v>
      </c>
      <c r="K668" s="151"/>
    </row>
    <row r="669" spans="1:11" s="112" customFormat="1" ht="33" customHeight="1" x14ac:dyDescent="0.2">
      <c r="A669" s="192" t="s">
        <v>179</v>
      </c>
      <c r="B669" s="193" t="s">
        <v>302</v>
      </c>
      <c r="C669" s="94"/>
      <c r="D669" s="95" t="s">
        <v>297</v>
      </c>
      <c r="E669" s="95"/>
      <c r="F669" s="95"/>
      <c r="G669" s="101"/>
      <c r="H669" s="101"/>
      <c r="I669" s="199">
        <v>46296</v>
      </c>
      <c r="J669" s="206">
        <v>401768</v>
      </c>
      <c r="K669" s="151"/>
    </row>
    <row r="670" spans="1:11" s="112" customFormat="1" ht="50.1" customHeight="1" outlineLevel="1" x14ac:dyDescent="0.2">
      <c r="A670" s="104" t="s">
        <v>1159</v>
      </c>
      <c r="B670" s="113" t="s">
        <v>302</v>
      </c>
      <c r="C670" s="113" t="s">
        <v>335</v>
      </c>
      <c r="D670" s="107" t="s">
        <v>759</v>
      </c>
      <c r="E670" s="108" t="s">
        <v>1609</v>
      </c>
      <c r="F670" s="107" t="s">
        <v>1155</v>
      </c>
      <c r="G670" s="109"/>
      <c r="H670" s="109"/>
      <c r="I670" s="149">
        <v>46296</v>
      </c>
      <c r="J670" s="110">
        <v>401768</v>
      </c>
      <c r="K670" s="153" t="s">
        <v>1582</v>
      </c>
    </row>
    <row r="671" spans="1:11" s="112" customFormat="1" ht="50.1" customHeight="1" outlineLevel="1" x14ac:dyDescent="0.2">
      <c r="A671" s="104" t="s">
        <v>1159</v>
      </c>
      <c r="B671" s="113" t="s">
        <v>302</v>
      </c>
      <c r="C671" s="113" t="s">
        <v>336</v>
      </c>
      <c r="D671" s="107" t="s">
        <v>49</v>
      </c>
      <c r="E671" s="108" t="s">
        <v>1609</v>
      </c>
      <c r="F671" s="107" t="s">
        <v>1155</v>
      </c>
      <c r="G671" s="109"/>
      <c r="H671" s="109"/>
      <c r="I671" s="149">
        <v>46296</v>
      </c>
      <c r="J671" s="110">
        <v>401768</v>
      </c>
      <c r="K671" s="153" t="s">
        <v>1582</v>
      </c>
    </row>
    <row r="672" spans="1:11" s="112" customFormat="1" ht="65.099999999999994" customHeight="1" x14ac:dyDescent="0.2">
      <c r="A672" s="194" t="s">
        <v>179</v>
      </c>
      <c r="B672" s="185" t="s">
        <v>93</v>
      </c>
      <c r="C672" s="93"/>
      <c r="D672" s="95" t="s">
        <v>1027</v>
      </c>
      <c r="E672" s="95" t="s">
        <v>1410</v>
      </c>
      <c r="F672" s="95"/>
      <c r="G672" s="97"/>
      <c r="H672" s="97"/>
      <c r="I672" s="199">
        <v>46296</v>
      </c>
      <c r="J672" s="202">
        <v>401768</v>
      </c>
      <c r="K672" s="153" t="s">
        <v>1282</v>
      </c>
    </row>
    <row r="673" spans="1:11" s="112" customFormat="1" ht="50.1" customHeight="1" x14ac:dyDescent="0.2">
      <c r="A673" s="186" t="s">
        <v>179</v>
      </c>
      <c r="B673" s="185" t="s">
        <v>228</v>
      </c>
      <c r="C673" s="93"/>
      <c r="D673" s="95" t="s">
        <v>1199</v>
      </c>
      <c r="E673" s="102" t="s">
        <v>1278</v>
      </c>
      <c r="F673" s="95"/>
      <c r="G673" s="97"/>
      <c r="H673" s="97"/>
      <c r="I673" s="199">
        <v>46296</v>
      </c>
      <c r="J673" s="202">
        <v>401768</v>
      </c>
      <c r="K673" s="153"/>
    </row>
    <row r="674" spans="1:11" s="112" customFormat="1" ht="30" customHeight="1" outlineLevel="1" x14ac:dyDescent="0.2">
      <c r="A674" s="105" t="s">
        <v>1159</v>
      </c>
      <c r="B674" s="106" t="s">
        <v>228</v>
      </c>
      <c r="C674" s="106" t="s">
        <v>238</v>
      </c>
      <c r="D674" s="129" t="s">
        <v>58</v>
      </c>
      <c r="E674" s="107" t="s">
        <v>567</v>
      </c>
      <c r="F674" s="107" t="s">
        <v>1155</v>
      </c>
      <c r="G674" s="109"/>
      <c r="H674" s="109"/>
      <c r="I674" s="149">
        <v>46296</v>
      </c>
      <c r="J674" s="110">
        <v>401768</v>
      </c>
      <c r="K674" s="151"/>
    </row>
    <row r="675" spans="1:11" s="112" customFormat="1" ht="30" customHeight="1" outlineLevel="1" x14ac:dyDescent="0.2">
      <c r="A675" s="105" t="s">
        <v>1159</v>
      </c>
      <c r="B675" s="106" t="s">
        <v>228</v>
      </c>
      <c r="C675" s="106" t="s">
        <v>239</v>
      </c>
      <c r="D675" s="129" t="s">
        <v>59</v>
      </c>
      <c r="E675" s="107" t="s">
        <v>567</v>
      </c>
      <c r="F675" s="107" t="s">
        <v>1155</v>
      </c>
      <c r="G675" s="109"/>
      <c r="H675" s="109"/>
      <c r="I675" s="149">
        <v>46296</v>
      </c>
      <c r="J675" s="110">
        <v>401768</v>
      </c>
      <c r="K675" s="151"/>
    </row>
    <row r="676" spans="1:11" s="112" customFormat="1" ht="30" customHeight="1" outlineLevel="1" x14ac:dyDescent="0.2">
      <c r="A676" s="105" t="s">
        <v>1159</v>
      </c>
      <c r="B676" s="106" t="s">
        <v>228</v>
      </c>
      <c r="C676" s="106" t="s">
        <v>240</v>
      </c>
      <c r="D676" s="129" t="s">
        <v>1039</v>
      </c>
      <c r="E676" s="107" t="s">
        <v>567</v>
      </c>
      <c r="F676" s="107" t="s">
        <v>1155</v>
      </c>
      <c r="G676" s="109"/>
      <c r="H676" s="109"/>
      <c r="I676" s="149">
        <v>46296</v>
      </c>
      <c r="J676" s="110">
        <v>401768</v>
      </c>
      <c r="K676" s="151"/>
    </row>
    <row r="677" spans="1:11" s="112" customFormat="1" ht="30" customHeight="1" outlineLevel="1" x14ac:dyDescent="0.2">
      <c r="A677" s="105" t="s">
        <v>1159</v>
      </c>
      <c r="B677" s="106" t="s">
        <v>228</v>
      </c>
      <c r="C677" s="106" t="s">
        <v>241</v>
      </c>
      <c r="D677" s="129" t="s">
        <v>1040</v>
      </c>
      <c r="E677" s="107" t="s">
        <v>567</v>
      </c>
      <c r="F677" s="107" t="s">
        <v>1155</v>
      </c>
      <c r="G677" s="109"/>
      <c r="H677" s="109"/>
      <c r="I677" s="149">
        <v>46296</v>
      </c>
      <c r="J677" s="110">
        <v>401768</v>
      </c>
      <c r="K677" s="151"/>
    </row>
    <row r="678" spans="1:11" s="112" customFormat="1" ht="30" customHeight="1" outlineLevel="1" x14ac:dyDescent="0.2">
      <c r="A678" s="105" t="s">
        <v>1159</v>
      </c>
      <c r="B678" s="106" t="s">
        <v>228</v>
      </c>
      <c r="C678" s="106" t="s">
        <v>242</v>
      </c>
      <c r="D678" s="129" t="s">
        <v>1041</v>
      </c>
      <c r="E678" s="107" t="s">
        <v>567</v>
      </c>
      <c r="F678" s="107" t="s">
        <v>1155</v>
      </c>
      <c r="G678" s="109"/>
      <c r="H678" s="109"/>
      <c r="I678" s="149">
        <v>46296</v>
      </c>
      <c r="J678" s="110">
        <v>401768</v>
      </c>
      <c r="K678" s="151"/>
    </row>
    <row r="679" spans="1:11" s="112" customFormat="1" ht="30" customHeight="1" outlineLevel="1" x14ac:dyDescent="0.2">
      <c r="A679" s="105" t="s">
        <v>1159</v>
      </c>
      <c r="B679" s="106" t="s">
        <v>228</v>
      </c>
      <c r="C679" s="106" t="s">
        <v>243</v>
      </c>
      <c r="D679" s="129" t="s">
        <v>1042</v>
      </c>
      <c r="E679" s="107" t="s">
        <v>567</v>
      </c>
      <c r="F679" s="107" t="s">
        <v>1155</v>
      </c>
      <c r="G679" s="109"/>
      <c r="H679" s="109"/>
      <c r="I679" s="149">
        <v>46296</v>
      </c>
      <c r="J679" s="110">
        <v>401768</v>
      </c>
      <c r="K679" s="151"/>
    </row>
    <row r="680" spans="1:11" s="112" customFormat="1" ht="30" customHeight="1" outlineLevel="1" x14ac:dyDescent="0.2">
      <c r="A680" s="105" t="s">
        <v>1159</v>
      </c>
      <c r="B680" s="106" t="s">
        <v>228</v>
      </c>
      <c r="C680" s="106" t="s">
        <v>244</v>
      </c>
      <c r="D680" s="129" t="s">
        <v>1020</v>
      </c>
      <c r="E680" s="107" t="s">
        <v>567</v>
      </c>
      <c r="F680" s="107" t="s">
        <v>1155</v>
      </c>
      <c r="G680" s="109"/>
      <c r="H680" s="109"/>
      <c r="I680" s="149">
        <v>46296</v>
      </c>
      <c r="J680" s="110">
        <v>401768</v>
      </c>
      <c r="K680" s="151"/>
    </row>
    <row r="681" spans="1:11" s="112" customFormat="1" ht="30" customHeight="1" outlineLevel="1" x14ac:dyDescent="0.2">
      <c r="A681" s="105" t="s">
        <v>1159</v>
      </c>
      <c r="B681" s="106" t="s">
        <v>228</v>
      </c>
      <c r="C681" s="106" t="s">
        <v>245</v>
      </c>
      <c r="D681" s="129" t="s">
        <v>1046</v>
      </c>
      <c r="E681" s="107" t="s">
        <v>567</v>
      </c>
      <c r="F681" s="107" t="s">
        <v>1155</v>
      </c>
      <c r="G681" s="109"/>
      <c r="H681" s="109"/>
      <c r="I681" s="149">
        <v>46296</v>
      </c>
      <c r="J681" s="110">
        <v>401768</v>
      </c>
      <c r="K681" s="151"/>
    </row>
    <row r="682" spans="1:11" s="112" customFormat="1" ht="30" customHeight="1" outlineLevel="1" x14ac:dyDescent="0.2">
      <c r="A682" s="105" t="s">
        <v>1159</v>
      </c>
      <c r="B682" s="106" t="s">
        <v>228</v>
      </c>
      <c r="C682" s="106" t="s">
        <v>246</v>
      </c>
      <c r="D682" s="129" t="s">
        <v>1043</v>
      </c>
      <c r="E682" s="107" t="s">
        <v>567</v>
      </c>
      <c r="F682" s="107" t="s">
        <v>1155</v>
      </c>
      <c r="G682" s="109"/>
      <c r="H682" s="109"/>
      <c r="I682" s="149">
        <v>46296</v>
      </c>
      <c r="J682" s="110">
        <v>401768</v>
      </c>
      <c r="K682" s="151"/>
    </row>
    <row r="683" spans="1:11" s="112" customFormat="1" ht="30" customHeight="1" outlineLevel="1" x14ac:dyDescent="0.2">
      <c r="A683" s="105" t="s">
        <v>1159</v>
      </c>
      <c r="B683" s="106" t="s">
        <v>228</v>
      </c>
      <c r="C683" s="106" t="s">
        <v>247</v>
      </c>
      <c r="D683" s="129" t="s">
        <v>1044</v>
      </c>
      <c r="E683" s="107" t="s">
        <v>567</v>
      </c>
      <c r="F683" s="107" t="s">
        <v>1155</v>
      </c>
      <c r="G683" s="109"/>
      <c r="H683" s="109"/>
      <c r="I683" s="149">
        <v>46296</v>
      </c>
      <c r="J683" s="110">
        <v>401768</v>
      </c>
      <c r="K683" s="151"/>
    </row>
    <row r="684" spans="1:11" s="112" customFormat="1" ht="30" customHeight="1" outlineLevel="1" x14ac:dyDescent="0.2">
      <c r="A684" s="105" t="s">
        <v>1159</v>
      </c>
      <c r="B684" s="106" t="s">
        <v>228</v>
      </c>
      <c r="C684" s="106" t="s">
        <v>248</v>
      </c>
      <c r="D684" s="129" t="s">
        <v>1045</v>
      </c>
      <c r="E684" s="107" t="s">
        <v>567</v>
      </c>
      <c r="F684" s="107" t="s">
        <v>1155</v>
      </c>
      <c r="G684" s="109"/>
      <c r="H684" s="109"/>
      <c r="I684" s="149">
        <v>46296</v>
      </c>
      <c r="J684" s="110">
        <v>401768</v>
      </c>
      <c r="K684" s="151"/>
    </row>
    <row r="685" spans="1:11" s="112" customFormat="1" ht="30" customHeight="1" outlineLevel="1" x14ac:dyDescent="0.2">
      <c r="A685" s="105" t="s">
        <v>1159</v>
      </c>
      <c r="B685" s="106" t="s">
        <v>228</v>
      </c>
      <c r="C685" s="106" t="s">
        <v>249</v>
      </c>
      <c r="D685" s="129" t="s">
        <v>0</v>
      </c>
      <c r="E685" s="107" t="s">
        <v>567</v>
      </c>
      <c r="F685" s="107" t="s">
        <v>1155</v>
      </c>
      <c r="G685" s="109"/>
      <c r="H685" s="109"/>
      <c r="I685" s="149">
        <v>46296</v>
      </c>
      <c r="J685" s="110">
        <v>401768</v>
      </c>
      <c r="K685" s="151"/>
    </row>
    <row r="686" spans="1:11" s="112" customFormat="1" ht="33" customHeight="1" x14ac:dyDescent="0.2">
      <c r="A686" s="186" t="s">
        <v>179</v>
      </c>
      <c r="B686" s="185" t="s">
        <v>296</v>
      </c>
      <c r="C686" s="93"/>
      <c r="D686" s="102" t="s">
        <v>634</v>
      </c>
      <c r="E686" s="102" t="s">
        <v>1278</v>
      </c>
      <c r="F686" s="95"/>
      <c r="G686" s="97"/>
      <c r="H686" s="97"/>
      <c r="I686" s="199">
        <v>46296</v>
      </c>
      <c r="J686" s="202">
        <v>401768</v>
      </c>
      <c r="K686" s="153"/>
    </row>
    <row r="687" spans="1:11" s="112" customFormat="1" ht="30" customHeight="1" outlineLevel="1" x14ac:dyDescent="0.2">
      <c r="A687" s="105" t="s">
        <v>1159</v>
      </c>
      <c r="B687" s="106" t="s">
        <v>296</v>
      </c>
      <c r="C687" s="106" t="s">
        <v>1138</v>
      </c>
      <c r="D687" s="107" t="s">
        <v>12</v>
      </c>
      <c r="E687" s="107" t="s">
        <v>567</v>
      </c>
      <c r="F687" s="107" t="s">
        <v>1155</v>
      </c>
      <c r="G687" s="109"/>
      <c r="H687" s="109"/>
      <c r="I687" s="149">
        <v>46296</v>
      </c>
      <c r="J687" s="110">
        <v>401768</v>
      </c>
      <c r="K687" s="151"/>
    </row>
    <row r="688" spans="1:11" s="112" customFormat="1" ht="30" customHeight="1" outlineLevel="1" x14ac:dyDescent="0.2">
      <c r="A688" s="105" t="s">
        <v>1159</v>
      </c>
      <c r="B688" s="106" t="s">
        <v>296</v>
      </c>
      <c r="C688" s="106" t="s">
        <v>409</v>
      </c>
      <c r="D688" s="107" t="s">
        <v>729</v>
      </c>
      <c r="E688" s="107" t="s">
        <v>567</v>
      </c>
      <c r="F688" s="107" t="s">
        <v>1155</v>
      </c>
      <c r="G688" s="109"/>
      <c r="H688" s="109"/>
      <c r="I688" s="149">
        <v>46296</v>
      </c>
      <c r="J688" s="110">
        <v>401768</v>
      </c>
      <c r="K688" s="151"/>
    </row>
    <row r="689" spans="1:11" s="112" customFormat="1" ht="30" customHeight="1" outlineLevel="1" x14ac:dyDescent="0.2">
      <c r="A689" s="105" t="s">
        <v>1159</v>
      </c>
      <c r="B689" s="106" t="s">
        <v>296</v>
      </c>
      <c r="C689" s="106" t="s">
        <v>338</v>
      </c>
      <c r="D689" s="107" t="s">
        <v>1</v>
      </c>
      <c r="E689" s="107" t="s">
        <v>567</v>
      </c>
      <c r="F689" s="107" t="s">
        <v>1155</v>
      </c>
      <c r="G689" s="109"/>
      <c r="H689" s="109"/>
      <c r="I689" s="149">
        <v>46296</v>
      </c>
      <c r="J689" s="110">
        <v>401768</v>
      </c>
      <c r="K689" s="151"/>
    </row>
    <row r="690" spans="1:11" s="112" customFormat="1" ht="30" customHeight="1" outlineLevel="1" x14ac:dyDescent="0.2">
      <c r="A690" s="105" t="s">
        <v>1159</v>
      </c>
      <c r="B690" s="106" t="s">
        <v>296</v>
      </c>
      <c r="C690" s="106" t="s">
        <v>339</v>
      </c>
      <c r="D690" s="107" t="s">
        <v>2</v>
      </c>
      <c r="E690" s="107" t="s">
        <v>567</v>
      </c>
      <c r="F690" s="107" t="s">
        <v>1155</v>
      </c>
      <c r="G690" s="109"/>
      <c r="H690" s="109"/>
      <c r="I690" s="149">
        <v>46296</v>
      </c>
      <c r="J690" s="110">
        <v>401768</v>
      </c>
      <c r="K690" s="151"/>
    </row>
    <row r="691" spans="1:11" s="112" customFormat="1" ht="30" customHeight="1" outlineLevel="1" x14ac:dyDescent="0.2">
      <c r="A691" s="105" t="s">
        <v>1159</v>
      </c>
      <c r="B691" s="106" t="s">
        <v>296</v>
      </c>
      <c r="C691" s="106" t="s">
        <v>340</v>
      </c>
      <c r="D691" s="107" t="s">
        <v>3</v>
      </c>
      <c r="E691" s="107" t="s">
        <v>567</v>
      </c>
      <c r="F691" s="107" t="s">
        <v>1155</v>
      </c>
      <c r="G691" s="109"/>
      <c r="H691" s="109"/>
      <c r="I691" s="149">
        <v>46296</v>
      </c>
      <c r="J691" s="110">
        <v>401768</v>
      </c>
      <c r="K691" s="151"/>
    </row>
    <row r="692" spans="1:11" s="112" customFormat="1" ht="30" customHeight="1" outlineLevel="1" x14ac:dyDescent="0.2">
      <c r="A692" s="105" t="s">
        <v>1159</v>
      </c>
      <c r="B692" s="106" t="s">
        <v>296</v>
      </c>
      <c r="C692" s="106" t="s">
        <v>341</v>
      </c>
      <c r="D692" s="107" t="s">
        <v>4</v>
      </c>
      <c r="E692" s="107" t="s">
        <v>567</v>
      </c>
      <c r="F692" s="107" t="s">
        <v>1155</v>
      </c>
      <c r="G692" s="109"/>
      <c r="H692" s="109"/>
      <c r="I692" s="149">
        <v>46296</v>
      </c>
      <c r="J692" s="110">
        <v>401768</v>
      </c>
      <c r="K692" s="151"/>
    </row>
    <row r="693" spans="1:11" s="112" customFormat="1" ht="30" customHeight="1" outlineLevel="1" x14ac:dyDescent="0.2">
      <c r="A693" s="105" t="s">
        <v>1159</v>
      </c>
      <c r="B693" s="106" t="s">
        <v>296</v>
      </c>
      <c r="C693" s="106" t="s">
        <v>342</v>
      </c>
      <c r="D693" s="107" t="s">
        <v>736</v>
      </c>
      <c r="E693" s="107" t="s">
        <v>567</v>
      </c>
      <c r="F693" s="107" t="s">
        <v>1155</v>
      </c>
      <c r="G693" s="109"/>
      <c r="H693" s="109"/>
      <c r="I693" s="149">
        <v>46296</v>
      </c>
      <c r="J693" s="110">
        <v>401768</v>
      </c>
      <c r="K693" s="151"/>
    </row>
    <row r="694" spans="1:11" s="112" customFormat="1" ht="33" customHeight="1" x14ac:dyDescent="0.2">
      <c r="A694" s="186" t="s">
        <v>179</v>
      </c>
      <c r="B694" s="185" t="s">
        <v>251</v>
      </c>
      <c r="C694" s="93"/>
      <c r="D694" s="102" t="s">
        <v>760</v>
      </c>
      <c r="E694" s="102" t="s">
        <v>1278</v>
      </c>
      <c r="F694" s="95"/>
      <c r="G694" s="97"/>
      <c r="H694" s="97"/>
      <c r="I694" s="199">
        <v>46296</v>
      </c>
      <c r="J694" s="202">
        <v>401768</v>
      </c>
      <c r="K694" s="153"/>
    </row>
    <row r="695" spans="1:11" s="112" customFormat="1" ht="33" customHeight="1" outlineLevel="1" x14ac:dyDescent="0.2">
      <c r="A695" s="105" t="s">
        <v>1159</v>
      </c>
      <c r="B695" s="106" t="s">
        <v>251</v>
      </c>
      <c r="C695" s="106" t="s">
        <v>250</v>
      </c>
      <c r="D695" s="108" t="s">
        <v>1200</v>
      </c>
      <c r="E695" s="107" t="s">
        <v>567</v>
      </c>
      <c r="F695" s="107" t="s">
        <v>1155</v>
      </c>
      <c r="G695" s="109"/>
      <c r="H695" s="109"/>
      <c r="I695" s="149">
        <v>46296</v>
      </c>
      <c r="J695" s="110">
        <v>401768</v>
      </c>
      <c r="K695" s="151"/>
    </row>
    <row r="696" spans="1:11" s="112" customFormat="1" ht="33" customHeight="1" outlineLevel="1" x14ac:dyDescent="0.2">
      <c r="A696" s="105" t="s">
        <v>1159</v>
      </c>
      <c r="B696" s="106" t="s">
        <v>251</v>
      </c>
      <c r="C696" s="106" t="s">
        <v>259</v>
      </c>
      <c r="D696" s="107" t="s">
        <v>1204</v>
      </c>
      <c r="E696" s="107" t="s">
        <v>567</v>
      </c>
      <c r="F696" s="107" t="s">
        <v>1155</v>
      </c>
      <c r="G696" s="109"/>
      <c r="H696" s="109"/>
      <c r="I696" s="149">
        <v>46296</v>
      </c>
      <c r="J696" s="110">
        <v>401768</v>
      </c>
      <c r="K696" s="151"/>
    </row>
    <row r="697" spans="1:11" s="112" customFormat="1" ht="33" customHeight="1" outlineLevel="1" x14ac:dyDescent="0.2">
      <c r="A697" s="105" t="s">
        <v>1159</v>
      </c>
      <c r="B697" s="106" t="s">
        <v>251</v>
      </c>
      <c r="C697" s="106" t="s">
        <v>260</v>
      </c>
      <c r="D697" s="107" t="s">
        <v>1205</v>
      </c>
      <c r="E697" s="107" t="s">
        <v>567</v>
      </c>
      <c r="F697" s="107" t="s">
        <v>1155</v>
      </c>
      <c r="G697" s="109"/>
      <c r="H697" s="109"/>
      <c r="I697" s="149">
        <v>46296</v>
      </c>
      <c r="J697" s="110">
        <v>401768</v>
      </c>
      <c r="K697" s="151"/>
    </row>
    <row r="698" spans="1:11" s="112" customFormat="1" ht="33" customHeight="1" outlineLevel="1" x14ac:dyDescent="0.2">
      <c r="A698" s="105" t="s">
        <v>1159</v>
      </c>
      <c r="B698" s="106" t="s">
        <v>251</v>
      </c>
      <c r="C698" s="106" t="s">
        <v>261</v>
      </c>
      <c r="D698" s="107" t="s">
        <v>1206</v>
      </c>
      <c r="E698" s="107" t="s">
        <v>567</v>
      </c>
      <c r="F698" s="107" t="s">
        <v>1155</v>
      </c>
      <c r="G698" s="109"/>
      <c r="H698" s="109"/>
      <c r="I698" s="149">
        <v>46296</v>
      </c>
      <c r="J698" s="110">
        <v>401768</v>
      </c>
      <c r="K698" s="151"/>
    </row>
    <row r="699" spans="1:11" s="112" customFormat="1" ht="33" customHeight="1" outlineLevel="1" x14ac:dyDescent="0.2">
      <c r="A699" s="105" t="s">
        <v>1159</v>
      </c>
      <c r="B699" s="106" t="s">
        <v>251</v>
      </c>
      <c r="C699" s="106" t="s">
        <v>262</v>
      </c>
      <c r="D699" s="107" t="s">
        <v>1207</v>
      </c>
      <c r="E699" s="107" t="s">
        <v>567</v>
      </c>
      <c r="F699" s="107" t="s">
        <v>1155</v>
      </c>
      <c r="G699" s="109"/>
      <c r="H699" s="109"/>
      <c r="I699" s="149">
        <v>46296</v>
      </c>
      <c r="J699" s="110">
        <v>401768</v>
      </c>
      <c r="K699" s="151"/>
    </row>
    <row r="700" spans="1:11" s="112" customFormat="1" ht="33" customHeight="1" outlineLevel="1" x14ac:dyDescent="0.2">
      <c r="A700" s="105" t="s">
        <v>1159</v>
      </c>
      <c r="B700" s="106" t="s">
        <v>251</v>
      </c>
      <c r="C700" s="106" t="s">
        <v>263</v>
      </c>
      <c r="D700" s="107" t="s">
        <v>12</v>
      </c>
      <c r="E700" s="107" t="s">
        <v>567</v>
      </c>
      <c r="F700" s="107" t="s">
        <v>1155</v>
      </c>
      <c r="G700" s="109"/>
      <c r="H700" s="109"/>
      <c r="I700" s="149">
        <v>46296</v>
      </c>
      <c r="J700" s="110">
        <v>401768</v>
      </c>
      <c r="K700" s="151" t="s">
        <v>1321</v>
      </c>
    </row>
    <row r="701" spans="1:11" s="112" customFormat="1" ht="33" customHeight="1" outlineLevel="1" x14ac:dyDescent="0.2">
      <c r="A701" s="105" t="s">
        <v>1159</v>
      </c>
      <c r="B701" s="106" t="s">
        <v>251</v>
      </c>
      <c r="C701" s="106" t="s">
        <v>264</v>
      </c>
      <c r="D701" s="107" t="s">
        <v>636</v>
      </c>
      <c r="E701" s="107" t="s">
        <v>567</v>
      </c>
      <c r="F701" s="107" t="s">
        <v>1155</v>
      </c>
      <c r="G701" s="109"/>
      <c r="H701" s="109"/>
      <c r="I701" s="149">
        <v>46296</v>
      </c>
      <c r="J701" s="110">
        <v>401768</v>
      </c>
      <c r="K701" s="153" t="s">
        <v>1322</v>
      </c>
    </row>
    <row r="702" spans="1:11" s="112" customFormat="1" ht="33" customHeight="1" outlineLevel="1" x14ac:dyDescent="0.2">
      <c r="A702" s="105" t="s">
        <v>1159</v>
      </c>
      <c r="B702" s="106" t="s">
        <v>251</v>
      </c>
      <c r="C702" s="106" t="s">
        <v>1086</v>
      </c>
      <c r="D702" s="107" t="s">
        <v>1567</v>
      </c>
      <c r="E702" s="107" t="s">
        <v>1572</v>
      </c>
      <c r="F702" s="107" t="s">
        <v>1155</v>
      </c>
      <c r="G702" s="109"/>
      <c r="H702" s="109"/>
      <c r="I702" s="149">
        <v>46296</v>
      </c>
      <c r="J702" s="110">
        <v>401768</v>
      </c>
      <c r="K702" s="151" t="s">
        <v>1323</v>
      </c>
    </row>
    <row r="703" spans="1:11" s="112" customFormat="1" ht="33" customHeight="1" outlineLevel="1" x14ac:dyDescent="0.2">
      <c r="A703" s="105" t="s">
        <v>1159</v>
      </c>
      <c r="B703" s="106" t="s">
        <v>251</v>
      </c>
      <c r="C703" s="106" t="s">
        <v>265</v>
      </c>
      <c r="D703" s="107" t="s">
        <v>13</v>
      </c>
      <c r="E703" s="107" t="s">
        <v>567</v>
      </c>
      <c r="F703" s="107" t="s">
        <v>1155</v>
      </c>
      <c r="G703" s="109"/>
      <c r="H703" s="109"/>
      <c r="I703" s="149">
        <v>46296</v>
      </c>
      <c r="J703" s="110">
        <v>401768</v>
      </c>
      <c r="K703" s="151"/>
    </row>
    <row r="704" spans="1:11" s="112" customFormat="1" ht="33" customHeight="1" outlineLevel="1" x14ac:dyDescent="0.2">
      <c r="A704" s="105" t="s">
        <v>1159</v>
      </c>
      <c r="B704" s="106" t="s">
        <v>251</v>
      </c>
      <c r="C704" s="106" t="s">
        <v>266</v>
      </c>
      <c r="D704" s="107" t="s">
        <v>1047</v>
      </c>
      <c r="E704" s="107" t="s">
        <v>567</v>
      </c>
      <c r="F704" s="107" t="s">
        <v>1155</v>
      </c>
      <c r="G704" s="109"/>
      <c r="H704" s="109"/>
      <c r="I704" s="149">
        <v>46296</v>
      </c>
      <c r="J704" s="110">
        <v>401768</v>
      </c>
      <c r="K704" s="153" t="s">
        <v>1324</v>
      </c>
    </row>
    <row r="705" spans="1:11" s="112" customFormat="1" ht="33" customHeight="1" outlineLevel="1" x14ac:dyDescent="0.2">
      <c r="A705" s="105" t="s">
        <v>1159</v>
      </c>
      <c r="B705" s="106" t="s">
        <v>251</v>
      </c>
      <c r="C705" s="106" t="s">
        <v>1021</v>
      </c>
      <c r="D705" s="107" t="s">
        <v>1016</v>
      </c>
      <c r="E705" s="107" t="s">
        <v>1453</v>
      </c>
      <c r="F705" s="107" t="s">
        <v>1155</v>
      </c>
      <c r="G705" s="109"/>
      <c r="H705" s="109"/>
      <c r="I705" s="149">
        <v>46296</v>
      </c>
      <c r="J705" s="110">
        <v>401768</v>
      </c>
      <c r="K705" s="151" t="s">
        <v>1325</v>
      </c>
    </row>
    <row r="706" spans="1:11" s="112" customFormat="1" ht="33" customHeight="1" outlineLevel="1" x14ac:dyDescent="0.2">
      <c r="A706" s="105" t="s">
        <v>1159</v>
      </c>
      <c r="B706" s="106" t="s">
        <v>251</v>
      </c>
      <c r="C706" s="106" t="s">
        <v>267</v>
      </c>
      <c r="D706" s="107" t="s">
        <v>14</v>
      </c>
      <c r="E706" s="107" t="s">
        <v>567</v>
      </c>
      <c r="F706" s="107" t="s">
        <v>1155</v>
      </c>
      <c r="G706" s="109"/>
      <c r="H706" s="109"/>
      <c r="I706" s="149">
        <v>46296</v>
      </c>
      <c r="J706" s="110">
        <v>401768</v>
      </c>
      <c r="K706" s="151"/>
    </row>
    <row r="707" spans="1:11" s="112" customFormat="1" ht="33" customHeight="1" outlineLevel="1" x14ac:dyDescent="0.2">
      <c r="A707" s="105" t="s">
        <v>1159</v>
      </c>
      <c r="B707" s="106" t="s">
        <v>251</v>
      </c>
      <c r="C707" s="106" t="s">
        <v>268</v>
      </c>
      <c r="D707" s="107" t="s">
        <v>1137</v>
      </c>
      <c r="E707" s="107" t="s">
        <v>567</v>
      </c>
      <c r="F707" s="107" t="s">
        <v>1155</v>
      </c>
      <c r="G707" s="109"/>
      <c r="H707" s="109"/>
      <c r="I707" s="149">
        <v>46296</v>
      </c>
      <c r="J707" s="110">
        <v>401768</v>
      </c>
      <c r="K707" s="151"/>
    </row>
    <row r="708" spans="1:11" s="112" customFormat="1" ht="33" customHeight="1" outlineLevel="1" x14ac:dyDescent="0.2">
      <c r="A708" s="105" t="s">
        <v>1159</v>
      </c>
      <c r="B708" s="106" t="s">
        <v>251</v>
      </c>
      <c r="C708" s="106" t="s">
        <v>269</v>
      </c>
      <c r="D708" s="107" t="s">
        <v>807</v>
      </c>
      <c r="E708" s="107" t="s">
        <v>567</v>
      </c>
      <c r="F708" s="107" t="s">
        <v>1155</v>
      </c>
      <c r="G708" s="109"/>
      <c r="H708" s="109"/>
      <c r="I708" s="149">
        <v>46296</v>
      </c>
      <c r="J708" s="110">
        <v>401768</v>
      </c>
      <c r="K708" s="151"/>
    </row>
    <row r="709" spans="1:11" s="112" customFormat="1" ht="33" customHeight="1" outlineLevel="1" x14ac:dyDescent="0.2">
      <c r="A709" s="105" t="s">
        <v>1159</v>
      </c>
      <c r="B709" s="106" t="s">
        <v>251</v>
      </c>
      <c r="C709" s="106" t="s">
        <v>270</v>
      </c>
      <c r="D709" s="107" t="s">
        <v>808</v>
      </c>
      <c r="E709" s="107" t="s">
        <v>567</v>
      </c>
      <c r="F709" s="107" t="s">
        <v>1155</v>
      </c>
      <c r="G709" s="109"/>
      <c r="H709" s="109"/>
      <c r="I709" s="149">
        <v>46296</v>
      </c>
      <c r="J709" s="110">
        <v>401768</v>
      </c>
      <c r="K709" s="151"/>
    </row>
    <row r="710" spans="1:11" s="112" customFormat="1" ht="33" customHeight="1" outlineLevel="1" x14ac:dyDescent="0.2">
      <c r="A710" s="105" t="s">
        <v>1159</v>
      </c>
      <c r="B710" s="106" t="s">
        <v>251</v>
      </c>
      <c r="C710" s="106" t="s">
        <v>1023</v>
      </c>
      <c r="D710" s="107" t="s">
        <v>1048</v>
      </c>
      <c r="E710" s="107" t="s">
        <v>1454</v>
      </c>
      <c r="F710" s="107" t="s">
        <v>1155</v>
      </c>
      <c r="G710" s="109"/>
      <c r="H710" s="109"/>
      <c r="I710" s="149">
        <v>46296</v>
      </c>
      <c r="J710" s="110">
        <v>401768</v>
      </c>
      <c r="K710" s="151"/>
    </row>
    <row r="711" spans="1:11" s="112" customFormat="1" ht="33" customHeight="1" outlineLevel="1" x14ac:dyDescent="0.2">
      <c r="A711" s="105" t="s">
        <v>1159</v>
      </c>
      <c r="B711" s="106" t="s">
        <v>251</v>
      </c>
      <c r="C711" s="106" t="s">
        <v>823</v>
      </c>
      <c r="D711" s="107" t="s">
        <v>834</v>
      </c>
      <c r="E711" s="107" t="s">
        <v>1455</v>
      </c>
      <c r="F711" s="107" t="s">
        <v>1155</v>
      </c>
      <c r="G711" s="109"/>
      <c r="H711" s="109"/>
      <c r="I711" s="149">
        <v>46296</v>
      </c>
      <c r="J711" s="110">
        <v>401768</v>
      </c>
      <c r="K711" s="151" t="s">
        <v>1326</v>
      </c>
    </row>
    <row r="712" spans="1:11" s="112" customFormat="1" ht="33" customHeight="1" outlineLevel="1" x14ac:dyDescent="0.2">
      <c r="A712" s="105" t="s">
        <v>1159</v>
      </c>
      <c r="B712" s="106" t="s">
        <v>251</v>
      </c>
      <c r="C712" s="106" t="s">
        <v>271</v>
      </c>
      <c r="D712" s="107" t="s">
        <v>15</v>
      </c>
      <c r="E712" s="107" t="s">
        <v>567</v>
      </c>
      <c r="F712" s="107" t="s">
        <v>1155</v>
      </c>
      <c r="G712" s="109"/>
      <c r="H712" s="109"/>
      <c r="I712" s="149">
        <v>46296</v>
      </c>
      <c r="J712" s="110">
        <v>401768</v>
      </c>
      <c r="K712" s="153" t="s">
        <v>1327</v>
      </c>
    </row>
    <row r="713" spans="1:11" s="112" customFormat="1" ht="33" customHeight="1" outlineLevel="1" x14ac:dyDescent="0.2">
      <c r="A713" s="105" t="s">
        <v>1159</v>
      </c>
      <c r="B713" s="106" t="s">
        <v>251</v>
      </c>
      <c r="C713" s="106" t="s">
        <v>272</v>
      </c>
      <c r="D713" s="107" t="s">
        <v>16</v>
      </c>
      <c r="E713" s="107" t="s">
        <v>567</v>
      </c>
      <c r="F713" s="107" t="s">
        <v>1155</v>
      </c>
      <c r="G713" s="109"/>
      <c r="H713" s="109"/>
      <c r="I713" s="149">
        <v>46296</v>
      </c>
      <c r="J713" s="110">
        <v>401768</v>
      </c>
      <c r="K713" s="153" t="s">
        <v>1328</v>
      </c>
    </row>
    <row r="714" spans="1:11" s="112" customFormat="1" ht="33" customHeight="1" outlineLevel="1" x14ac:dyDescent="0.2">
      <c r="A714" s="105" t="s">
        <v>1159</v>
      </c>
      <c r="B714" s="106" t="s">
        <v>251</v>
      </c>
      <c r="C714" s="106" t="s">
        <v>273</v>
      </c>
      <c r="D714" s="107" t="s">
        <v>17</v>
      </c>
      <c r="E714" s="107" t="s">
        <v>567</v>
      </c>
      <c r="F714" s="107" t="s">
        <v>1155</v>
      </c>
      <c r="G714" s="109"/>
      <c r="H714" s="109"/>
      <c r="I714" s="149">
        <v>46296</v>
      </c>
      <c r="J714" s="110">
        <v>401768</v>
      </c>
      <c r="K714" s="153" t="s">
        <v>1329</v>
      </c>
    </row>
    <row r="715" spans="1:11" s="112" customFormat="1" ht="33" customHeight="1" outlineLevel="1" x14ac:dyDescent="0.2">
      <c r="A715" s="105" t="s">
        <v>1159</v>
      </c>
      <c r="B715" s="106" t="s">
        <v>251</v>
      </c>
      <c r="C715" s="106" t="s">
        <v>274</v>
      </c>
      <c r="D715" s="107" t="s">
        <v>1429</v>
      </c>
      <c r="E715" s="107" t="s">
        <v>567</v>
      </c>
      <c r="F715" s="107" t="s">
        <v>1155</v>
      </c>
      <c r="G715" s="109"/>
      <c r="H715" s="109"/>
      <c r="I715" s="149">
        <v>46296</v>
      </c>
      <c r="J715" s="110">
        <v>401768</v>
      </c>
      <c r="K715" s="153"/>
    </row>
    <row r="716" spans="1:11" s="112" customFormat="1" ht="33" customHeight="1" outlineLevel="1" x14ac:dyDescent="0.2">
      <c r="A716" s="105" t="s">
        <v>1159</v>
      </c>
      <c r="B716" s="106" t="s">
        <v>251</v>
      </c>
      <c r="C716" s="106" t="s">
        <v>763</v>
      </c>
      <c r="D716" s="107" t="s">
        <v>805</v>
      </c>
      <c r="E716" s="107" t="s">
        <v>567</v>
      </c>
      <c r="F716" s="107" t="s">
        <v>1155</v>
      </c>
      <c r="G716" s="109"/>
      <c r="H716" s="109"/>
      <c r="I716" s="149">
        <v>46296</v>
      </c>
      <c r="J716" s="110">
        <v>401768</v>
      </c>
      <c r="K716" s="151"/>
    </row>
    <row r="717" spans="1:11" s="112" customFormat="1" ht="33" customHeight="1" outlineLevel="1" x14ac:dyDescent="0.2">
      <c r="A717" s="105" t="s">
        <v>1159</v>
      </c>
      <c r="B717" s="106" t="s">
        <v>251</v>
      </c>
      <c r="C717" s="106" t="s">
        <v>1373</v>
      </c>
      <c r="D717" s="107" t="s">
        <v>1372</v>
      </c>
      <c r="E717" s="107" t="s">
        <v>567</v>
      </c>
      <c r="F717" s="107" t="s">
        <v>1155</v>
      </c>
      <c r="G717" s="109"/>
      <c r="H717" s="109"/>
      <c r="I717" s="149">
        <v>46296</v>
      </c>
      <c r="J717" s="110">
        <v>401768</v>
      </c>
      <c r="K717" s="153"/>
    </row>
    <row r="718" spans="1:11" s="112" customFormat="1" ht="33" customHeight="1" outlineLevel="1" x14ac:dyDescent="0.2">
      <c r="A718" s="105" t="s">
        <v>1159</v>
      </c>
      <c r="B718" s="106" t="s">
        <v>251</v>
      </c>
      <c r="C718" s="106" t="s">
        <v>275</v>
      </c>
      <c r="D718" s="107" t="s">
        <v>91</v>
      </c>
      <c r="E718" s="107" t="s">
        <v>567</v>
      </c>
      <c r="F718" s="107" t="s">
        <v>1155</v>
      </c>
      <c r="G718" s="109"/>
      <c r="H718" s="109"/>
      <c r="I718" s="149">
        <v>46296</v>
      </c>
      <c r="J718" s="110">
        <v>401768</v>
      </c>
      <c r="K718" s="151"/>
    </row>
    <row r="719" spans="1:11" s="112" customFormat="1" ht="33" customHeight="1" outlineLevel="1" x14ac:dyDescent="0.2">
      <c r="A719" s="105" t="s">
        <v>1159</v>
      </c>
      <c r="B719" s="106" t="s">
        <v>251</v>
      </c>
      <c r="C719" s="106" t="s">
        <v>276</v>
      </c>
      <c r="D719" s="107" t="s">
        <v>1398</v>
      </c>
      <c r="E719" s="107" t="s">
        <v>567</v>
      </c>
      <c r="F719" s="107" t="s">
        <v>1155</v>
      </c>
      <c r="G719" s="109"/>
      <c r="H719" s="109"/>
      <c r="I719" s="149">
        <v>46296</v>
      </c>
      <c r="J719" s="110">
        <v>401768</v>
      </c>
      <c r="K719" s="151" t="s">
        <v>277</v>
      </c>
    </row>
    <row r="720" spans="1:11" s="112" customFormat="1" ht="33" customHeight="1" outlineLevel="1" x14ac:dyDescent="0.2">
      <c r="A720" s="105" t="s">
        <v>1159</v>
      </c>
      <c r="B720" s="106" t="s">
        <v>251</v>
      </c>
      <c r="C720" s="106" t="s">
        <v>277</v>
      </c>
      <c r="D720" s="107" t="s">
        <v>1397</v>
      </c>
      <c r="E720" s="107" t="s">
        <v>567</v>
      </c>
      <c r="F720" s="107" t="s">
        <v>1155</v>
      </c>
      <c r="G720" s="109"/>
      <c r="H720" s="109"/>
      <c r="I720" s="149">
        <v>46296</v>
      </c>
      <c r="J720" s="110">
        <v>401768</v>
      </c>
      <c r="K720" s="151" t="s">
        <v>276</v>
      </c>
    </row>
    <row r="721" spans="1:11" s="112" customFormat="1" ht="33" customHeight="1" outlineLevel="1" x14ac:dyDescent="0.2">
      <c r="A721" s="105" t="s">
        <v>1159</v>
      </c>
      <c r="B721" s="106" t="s">
        <v>251</v>
      </c>
      <c r="C721" s="106" t="s">
        <v>278</v>
      </c>
      <c r="D721" s="107" t="s">
        <v>1489</v>
      </c>
      <c r="E721" s="107" t="s">
        <v>567</v>
      </c>
      <c r="F721" s="107" t="s">
        <v>1155</v>
      </c>
      <c r="G721" s="109"/>
      <c r="H721" s="109"/>
      <c r="I721" s="149">
        <v>46296</v>
      </c>
      <c r="J721" s="110">
        <v>401768</v>
      </c>
      <c r="K721" s="151"/>
    </row>
    <row r="722" spans="1:11" s="112" customFormat="1" ht="33" customHeight="1" outlineLevel="1" x14ac:dyDescent="0.2">
      <c r="A722" s="105" t="s">
        <v>1159</v>
      </c>
      <c r="B722" s="106" t="s">
        <v>251</v>
      </c>
      <c r="C722" s="106" t="s">
        <v>764</v>
      </c>
      <c r="D722" s="107" t="s">
        <v>809</v>
      </c>
      <c r="E722" s="107" t="s">
        <v>567</v>
      </c>
      <c r="F722" s="107" t="s">
        <v>1155</v>
      </c>
      <c r="G722" s="109"/>
      <c r="H722" s="109"/>
      <c r="I722" s="149">
        <v>46296</v>
      </c>
      <c r="J722" s="110">
        <v>401768</v>
      </c>
      <c r="K722" s="151"/>
    </row>
    <row r="723" spans="1:11" s="112" customFormat="1" ht="33" customHeight="1" outlineLevel="1" x14ac:dyDescent="0.2">
      <c r="A723" s="105" t="s">
        <v>1159</v>
      </c>
      <c r="B723" s="106" t="s">
        <v>251</v>
      </c>
      <c r="C723" s="106" t="s">
        <v>1210</v>
      </c>
      <c r="D723" s="107" t="s">
        <v>1197</v>
      </c>
      <c r="E723" s="107" t="s">
        <v>567</v>
      </c>
      <c r="F723" s="107" t="s">
        <v>1155</v>
      </c>
      <c r="G723" s="109"/>
      <c r="H723" s="109"/>
      <c r="I723" s="149">
        <v>46296</v>
      </c>
      <c r="J723" s="110">
        <v>401768</v>
      </c>
      <c r="K723" s="151"/>
    </row>
    <row r="724" spans="1:11" s="112" customFormat="1" ht="33" customHeight="1" outlineLevel="1" x14ac:dyDescent="0.2">
      <c r="A724" s="105" t="s">
        <v>1159</v>
      </c>
      <c r="B724" s="106" t="s">
        <v>251</v>
      </c>
      <c r="C724" s="106" t="s">
        <v>1209</v>
      </c>
      <c r="D724" s="107" t="s">
        <v>1198</v>
      </c>
      <c r="E724" s="107" t="s">
        <v>567</v>
      </c>
      <c r="F724" s="107" t="s">
        <v>1155</v>
      </c>
      <c r="G724" s="109"/>
      <c r="H724" s="109"/>
      <c r="I724" s="149">
        <v>46296</v>
      </c>
      <c r="J724" s="110">
        <v>401768</v>
      </c>
      <c r="K724" s="151"/>
    </row>
    <row r="725" spans="1:11" s="112" customFormat="1" ht="33" customHeight="1" outlineLevel="1" x14ac:dyDescent="0.2">
      <c r="A725" s="105" t="s">
        <v>1159</v>
      </c>
      <c r="B725" s="106" t="s">
        <v>251</v>
      </c>
      <c r="C725" s="106" t="s">
        <v>279</v>
      </c>
      <c r="D725" s="107" t="s">
        <v>18</v>
      </c>
      <c r="E725" s="107" t="s">
        <v>567</v>
      </c>
      <c r="F725" s="107" t="s">
        <v>1155</v>
      </c>
      <c r="G725" s="109"/>
      <c r="H725" s="109"/>
      <c r="I725" s="149">
        <v>46296</v>
      </c>
      <c r="J725" s="110">
        <v>401768</v>
      </c>
      <c r="K725" s="151"/>
    </row>
    <row r="726" spans="1:11" s="112" customFormat="1" ht="33" customHeight="1" outlineLevel="1" x14ac:dyDescent="0.2">
      <c r="A726" s="105" t="s">
        <v>1159</v>
      </c>
      <c r="B726" s="106" t="s">
        <v>251</v>
      </c>
      <c r="C726" s="106" t="s">
        <v>280</v>
      </c>
      <c r="D726" s="107" t="s">
        <v>19</v>
      </c>
      <c r="E726" s="107" t="s">
        <v>567</v>
      </c>
      <c r="F726" s="107" t="s">
        <v>1155</v>
      </c>
      <c r="G726" s="109"/>
      <c r="H726" s="109"/>
      <c r="I726" s="149">
        <v>46296</v>
      </c>
      <c r="J726" s="110">
        <v>401768</v>
      </c>
      <c r="K726" s="151"/>
    </row>
    <row r="727" spans="1:11" s="112" customFormat="1" ht="33" customHeight="1" outlineLevel="1" x14ac:dyDescent="0.2">
      <c r="A727" s="105" t="s">
        <v>1159</v>
      </c>
      <c r="B727" s="106" t="s">
        <v>251</v>
      </c>
      <c r="C727" s="106" t="s">
        <v>281</v>
      </c>
      <c r="D727" s="107" t="s">
        <v>20</v>
      </c>
      <c r="E727" s="107" t="s">
        <v>567</v>
      </c>
      <c r="F727" s="107" t="s">
        <v>1155</v>
      </c>
      <c r="G727" s="109"/>
      <c r="H727" s="109"/>
      <c r="I727" s="149">
        <v>46296</v>
      </c>
      <c r="J727" s="110">
        <v>401768</v>
      </c>
      <c r="K727" s="151"/>
    </row>
    <row r="728" spans="1:11" s="112" customFormat="1" ht="33" customHeight="1" outlineLevel="1" x14ac:dyDescent="0.2">
      <c r="A728" s="105" t="s">
        <v>1159</v>
      </c>
      <c r="B728" s="106" t="s">
        <v>251</v>
      </c>
      <c r="C728" s="106" t="s">
        <v>282</v>
      </c>
      <c r="D728" s="107" t="s">
        <v>21</v>
      </c>
      <c r="E728" s="107" t="s">
        <v>567</v>
      </c>
      <c r="F728" s="107" t="s">
        <v>1155</v>
      </c>
      <c r="G728" s="109"/>
      <c r="H728" s="109"/>
      <c r="I728" s="149">
        <v>46296</v>
      </c>
      <c r="J728" s="110">
        <v>401768</v>
      </c>
      <c r="K728" s="153" t="s">
        <v>1024</v>
      </c>
    </row>
    <row r="729" spans="1:11" s="112" customFormat="1" ht="33" customHeight="1" outlineLevel="1" x14ac:dyDescent="0.2">
      <c r="A729" s="105" t="s">
        <v>1159</v>
      </c>
      <c r="B729" s="106" t="s">
        <v>251</v>
      </c>
      <c r="C729" s="106" t="s">
        <v>1024</v>
      </c>
      <c r="D729" s="107" t="s">
        <v>1032</v>
      </c>
      <c r="E729" s="107" t="s">
        <v>567</v>
      </c>
      <c r="F729" s="107" t="s">
        <v>1155</v>
      </c>
      <c r="G729" s="109"/>
      <c r="H729" s="109"/>
      <c r="I729" s="149">
        <v>46296</v>
      </c>
      <c r="J729" s="110">
        <v>401768</v>
      </c>
      <c r="K729" s="153" t="s">
        <v>282</v>
      </c>
    </row>
    <row r="730" spans="1:11" s="112" customFormat="1" ht="33" customHeight="1" outlineLevel="1" x14ac:dyDescent="0.2">
      <c r="A730" s="105" t="s">
        <v>1159</v>
      </c>
      <c r="B730" s="106" t="s">
        <v>251</v>
      </c>
      <c r="C730" s="106" t="s">
        <v>283</v>
      </c>
      <c r="D730" s="107" t="s">
        <v>22</v>
      </c>
      <c r="E730" s="107" t="s">
        <v>567</v>
      </c>
      <c r="F730" s="107" t="s">
        <v>1155</v>
      </c>
      <c r="G730" s="109"/>
      <c r="H730" s="109"/>
      <c r="I730" s="149">
        <v>46296</v>
      </c>
      <c r="J730" s="110">
        <v>401768</v>
      </c>
      <c r="K730" s="151"/>
    </row>
    <row r="731" spans="1:11" s="112" customFormat="1" ht="33" customHeight="1" outlineLevel="1" x14ac:dyDescent="0.2">
      <c r="A731" s="105" t="s">
        <v>1159</v>
      </c>
      <c r="B731" s="106" t="s">
        <v>251</v>
      </c>
      <c r="C731" s="106" t="s">
        <v>1058</v>
      </c>
      <c r="D731" s="107" t="s">
        <v>1396</v>
      </c>
      <c r="E731" s="107" t="s">
        <v>567</v>
      </c>
      <c r="F731" s="107" t="s">
        <v>1155</v>
      </c>
      <c r="G731" s="109"/>
      <c r="H731" s="109"/>
      <c r="I731" s="149">
        <v>46296</v>
      </c>
      <c r="J731" s="110">
        <v>401768</v>
      </c>
      <c r="K731" s="151" t="s">
        <v>284</v>
      </c>
    </row>
    <row r="732" spans="1:11" s="112" customFormat="1" ht="33" customHeight="1" outlineLevel="1" x14ac:dyDescent="0.2">
      <c r="A732" s="105" t="s">
        <v>1159</v>
      </c>
      <c r="B732" s="106" t="s">
        <v>251</v>
      </c>
      <c r="C732" s="106" t="s">
        <v>284</v>
      </c>
      <c r="D732" s="107" t="s">
        <v>810</v>
      </c>
      <c r="E732" s="107" t="s">
        <v>567</v>
      </c>
      <c r="F732" s="107" t="s">
        <v>1155</v>
      </c>
      <c r="G732" s="109"/>
      <c r="H732" s="109"/>
      <c r="I732" s="149">
        <v>46296</v>
      </c>
      <c r="J732" s="110">
        <v>401768</v>
      </c>
      <c r="K732" s="153" t="s">
        <v>1058</v>
      </c>
    </row>
    <row r="733" spans="1:11" s="112" customFormat="1" ht="33" customHeight="1" outlineLevel="1" x14ac:dyDescent="0.2">
      <c r="A733" s="105" t="s">
        <v>1159</v>
      </c>
      <c r="B733" s="106" t="s">
        <v>251</v>
      </c>
      <c r="C733" s="106" t="s">
        <v>285</v>
      </c>
      <c r="D733" s="107" t="s">
        <v>811</v>
      </c>
      <c r="E733" s="107" t="s">
        <v>567</v>
      </c>
      <c r="F733" s="107" t="s">
        <v>1155</v>
      </c>
      <c r="G733" s="109"/>
      <c r="H733" s="109"/>
      <c r="I733" s="149">
        <v>46296</v>
      </c>
      <c r="J733" s="110">
        <v>401768</v>
      </c>
      <c r="K733" s="151"/>
    </row>
    <row r="734" spans="1:11" s="112" customFormat="1" ht="33" customHeight="1" outlineLevel="1" x14ac:dyDescent="0.2">
      <c r="A734" s="105" t="s">
        <v>1159</v>
      </c>
      <c r="B734" s="106" t="s">
        <v>251</v>
      </c>
      <c r="C734" s="106" t="s">
        <v>286</v>
      </c>
      <c r="D734" s="107" t="s">
        <v>23</v>
      </c>
      <c r="E734" s="107" t="s">
        <v>567</v>
      </c>
      <c r="F734" s="107" t="s">
        <v>1155</v>
      </c>
      <c r="G734" s="109"/>
      <c r="H734" s="109"/>
      <c r="I734" s="149">
        <v>46296</v>
      </c>
      <c r="J734" s="110">
        <v>401768</v>
      </c>
      <c r="K734" s="151"/>
    </row>
    <row r="735" spans="1:11" s="112" customFormat="1" ht="67.5" customHeight="1" outlineLevel="1" x14ac:dyDescent="0.2">
      <c r="A735" s="105" t="s">
        <v>1159</v>
      </c>
      <c r="B735" s="106" t="s">
        <v>251</v>
      </c>
      <c r="C735" s="106" t="s">
        <v>525</v>
      </c>
      <c r="D735" s="107" t="s">
        <v>24</v>
      </c>
      <c r="E735" s="107" t="s">
        <v>1558</v>
      </c>
      <c r="F735" s="107" t="s">
        <v>1155</v>
      </c>
      <c r="G735" s="109"/>
      <c r="H735" s="109"/>
      <c r="I735" s="149">
        <v>46296</v>
      </c>
      <c r="J735" s="110">
        <v>401768</v>
      </c>
      <c r="K735" s="151"/>
    </row>
    <row r="736" spans="1:11" s="112" customFormat="1" ht="45" outlineLevel="1" x14ac:dyDescent="0.2">
      <c r="A736" s="104" t="s">
        <v>1159</v>
      </c>
      <c r="B736" s="113" t="s">
        <v>251</v>
      </c>
      <c r="C736" s="113" t="s">
        <v>1491</v>
      </c>
      <c r="D736" s="107" t="s">
        <v>1575</v>
      </c>
      <c r="E736" s="107" t="s">
        <v>1576</v>
      </c>
      <c r="F736" s="107" t="s">
        <v>1155</v>
      </c>
      <c r="G736" s="109"/>
      <c r="H736" s="109"/>
      <c r="I736" s="149">
        <v>46296</v>
      </c>
      <c r="J736" s="110">
        <v>401768</v>
      </c>
      <c r="K736" s="151"/>
    </row>
    <row r="737" spans="1:11" s="112" customFormat="1" ht="33" customHeight="1" outlineLevel="1" x14ac:dyDescent="0.2">
      <c r="A737" s="105" t="s">
        <v>1159</v>
      </c>
      <c r="B737" s="106" t="s">
        <v>251</v>
      </c>
      <c r="C737" s="106" t="s">
        <v>766</v>
      </c>
      <c r="D737" s="107" t="s">
        <v>758</v>
      </c>
      <c r="E737" s="107" t="s">
        <v>567</v>
      </c>
      <c r="F737" s="107" t="s">
        <v>1155</v>
      </c>
      <c r="G737" s="109"/>
      <c r="H737" s="109"/>
      <c r="I737" s="149">
        <v>46296</v>
      </c>
      <c r="J737" s="110">
        <v>401768</v>
      </c>
      <c r="K737" s="151"/>
    </row>
    <row r="738" spans="1:11" s="112" customFormat="1" ht="33" customHeight="1" outlineLevel="1" x14ac:dyDescent="0.2">
      <c r="A738" s="105" t="s">
        <v>1159</v>
      </c>
      <c r="B738" s="106" t="s">
        <v>251</v>
      </c>
      <c r="C738" s="106" t="s">
        <v>287</v>
      </c>
      <c r="D738" s="107" t="s">
        <v>26</v>
      </c>
      <c r="E738" s="107" t="s">
        <v>567</v>
      </c>
      <c r="F738" s="107" t="s">
        <v>1155</v>
      </c>
      <c r="G738" s="109"/>
      <c r="H738" s="109"/>
      <c r="I738" s="149">
        <v>46296</v>
      </c>
      <c r="J738" s="110">
        <v>401768</v>
      </c>
      <c r="K738" s="151"/>
    </row>
    <row r="739" spans="1:11" s="112" customFormat="1" ht="33" customHeight="1" outlineLevel="1" x14ac:dyDescent="0.2">
      <c r="A739" s="105" t="s">
        <v>1159</v>
      </c>
      <c r="B739" s="106" t="s">
        <v>251</v>
      </c>
      <c r="C739" s="106" t="s">
        <v>288</v>
      </c>
      <c r="D739" s="107" t="s">
        <v>27</v>
      </c>
      <c r="E739" s="107" t="s">
        <v>567</v>
      </c>
      <c r="F739" s="107" t="s">
        <v>1155</v>
      </c>
      <c r="G739" s="109"/>
      <c r="H739" s="109"/>
      <c r="I739" s="149">
        <v>46296</v>
      </c>
      <c r="J739" s="110">
        <v>401768</v>
      </c>
      <c r="K739" s="151"/>
    </row>
    <row r="740" spans="1:11" s="112" customFormat="1" ht="33" customHeight="1" outlineLevel="1" x14ac:dyDescent="0.2">
      <c r="A740" s="105" t="s">
        <v>1159</v>
      </c>
      <c r="B740" s="106" t="s">
        <v>251</v>
      </c>
      <c r="C740" s="106" t="s">
        <v>289</v>
      </c>
      <c r="D740" s="107" t="s">
        <v>28</v>
      </c>
      <c r="E740" s="107" t="s">
        <v>567</v>
      </c>
      <c r="F740" s="107" t="s">
        <v>1155</v>
      </c>
      <c r="G740" s="109"/>
      <c r="H740" s="109"/>
      <c r="I740" s="149">
        <v>46296</v>
      </c>
      <c r="J740" s="110">
        <v>401768</v>
      </c>
      <c r="K740" s="151"/>
    </row>
    <row r="741" spans="1:11" s="112" customFormat="1" ht="75" outlineLevel="1" x14ac:dyDescent="0.2">
      <c r="A741" s="105" t="s">
        <v>1159</v>
      </c>
      <c r="B741" s="106" t="s">
        <v>251</v>
      </c>
      <c r="C741" s="106" t="s">
        <v>1499</v>
      </c>
      <c r="D741" s="107" t="s">
        <v>1503</v>
      </c>
      <c r="E741" s="107" t="s">
        <v>1519</v>
      </c>
      <c r="F741" s="107" t="s">
        <v>1155</v>
      </c>
      <c r="G741" s="109"/>
      <c r="H741" s="109"/>
      <c r="I741" s="149">
        <v>46296</v>
      </c>
      <c r="J741" s="110">
        <v>401768</v>
      </c>
      <c r="K741" s="151"/>
    </row>
    <row r="742" spans="1:11" s="112" customFormat="1" ht="33" customHeight="1" x14ac:dyDescent="0.2">
      <c r="A742" s="187" t="s">
        <v>179</v>
      </c>
      <c r="B742" s="185" t="s">
        <v>180</v>
      </c>
      <c r="C742" s="93"/>
      <c r="D742" s="95" t="s">
        <v>761</v>
      </c>
      <c r="E742" s="95" t="s">
        <v>1278</v>
      </c>
      <c r="F742" s="95"/>
      <c r="G742" s="97"/>
      <c r="H742" s="97"/>
      <c r="I742" s="199">
        <v>46296</v>
      </c>
      <c r="J742" s="202">
        <v>401768</v>
      </c>
      <c r="K742" s="168"/>
    </row>
    <row r="743" spans="1:11" s="112" customFormat="1" ht="33" customHeight="1" outlineLevel="1" x14ac:dyDescent="0.2">
      <c r="A743" s="105" t="s">
        <v>1159</v>
      </c>
      <c r="B743" s="106" t="s">
        <v>180</v>
      </c>
      <c r="C743" s="106" t="s">
        <v>526</v>
      </c>
      <c r="D743" s="107" t="s">
        <v>759</v>
      </c>
      <c r="E743" s="107" t="s">
        <v>567</v>
      </c>
      <c r="F743" s="107" t="s">
        <v>1155</v>
      </c>
      <c r="G743" s="109"/>
      <c r="H743" s="109"/>
      <c r="I743" s="149">
        <v>46296</v>
      </c>
      <c r="J743" s="110">
        <v>401768</v>
      </c>
      <c r="K743" s="151"/>
    </row>
    <row r="744" spans="1:11" s="112" customFormat="1" ht="33" customHeight="1" outlineLevel="1" x14ac:dyDescent="0.2">
      <c r="A744" s="105" t="s">
        <v>1159</v>
      </c>
      <c r="B744" s="106" t="s">
        <v>180</v>
      </c>
      <c r="C744" s="106" t="s">
        <v>298</v>
      </c>
      <c r="D744" s="107" t="s">
        <v>49</v>
      </c>
      <c r="E744" s="107" t="s">
        <v>567</v>
      </c>
      <c r="F744" s="107" t="s">
        <v>1155</v>
      </c>
      <c r="G744" s="109"/>
      <c r="H744" s="109"/>
      <c r="I744" s="149">
        <v>46296</v>
      </c>
      <c r="J744" s="110">
        <v>401768</v>
      </c>
      <c r="K744" s="151"/>
    </row>
    <row r="745" spans="1:11" s="112" customFormat="1" ht="33" customHeight="1" x14ac:dyDescent="0.2">
      <c r="A745" s="195" t="s">
        <v>179</v>
      </c>
      <c r="B745" s="188" t="s">
        <v>94</v>
      </c>
      <c r="C745" s="134"/>
      <c r="D745" s="136" t="s">
        <v>1194</v>
      </c>
      <c r="E745" s="136"/>
      <c r="F745" s="136"/>
      <c r="G745" s="138"/>
      <c r="H745" s="138"/>
      <c r="I745" s="199">
        <v>46296</v>
      </c>
      <c r="J745" s="203">
        <v>401768</v>
      </c>
      <c r="K745" s="157"/>
    </row>
    <row r="746" spans="1:11" s="112" customFormat="1" ht="33" customHeight="1" x14ac:dyDescent="0.2">
      <c r="A746" s="195" t="s">
        <v>179</v>
      </c>
      <c r="B746" s="188" t="s">
        <v>90</v>
      </c>
      <c r="C746" s="134"/>
      <c r="D746" s="136" t="s">
        <v>92</v>
      </c>
      <c r="E746" s="136"/>
      <c r="F746" s="136"/>
      <c r="G746" s="138"/>
      <c r="H746" s="138"/>
      <c r="I746" s="199">
        <v>46296</v>
      </c>
      <c r="J746" s="203">
        <v>401768</v>
      </c>
      <c r="K746" s="157"/>
    </row>
    <row r="747" spans="1:11" s="112" customFormat="1" ht="34.5" customHeight="1" outlineLevel="1" x14ac:dyDescent="0.2">
      <c r="A747" s="130" t="s">
        <v>1159</v>
      </c>
      <c r="B747" s="123" t="s">
        <v>90</v>
      </c>
      <c r="C747" s="123" t="s">
        <v>173</v>
      </c>
      <c r="D747" s="130" t="s">
        <v>25</v>
      </c>
      <c r="E747" s="130" t="s">
        <v>1456</v>
      </c>
      <c r="F747" s="123" t="s">
        <v>1155</v>
      </c>
      <c r="G747" s="131"/>
      <c r="H747" s="131"/>
      <c r="I747" s="149">
        <v>46296</v>
      </c>
      <c r="J747" s="132">
        <v>401768</v>
      </c>
      <c r="K747" s="169" t="s">
        <v>1330</v>
      </c>
    </row>
    <row r="748" spans="1:11" s="112" customFormat="1" ht="33" customHeight="1" x14ac:dyDescent="0.2">
      <c r="A748" s="195" t="s">
        <v>179</v>
      </c>
      <c r="B748" s="188" t="s">
        <v>174</v>
      </c>
      <c r="C748" s="134"/>
      <c r="D748" s="136" t="s">
        <v>103</v>
      </c>
      <c r="E748" s="136"/>
      <c r="F748" s="136"/>
      <c r="G748" s="138"/>
      <c r="H748" s="138"/>
      <c r="I748" s="199">
        <v>46296</v>
      </c>
      <c r="J748" s="203">
        <v>401768</v>
      </c>
      <c r="K748" s="157"/>
    </row>
    <row r="749" spans="1:11" s="112" customFormat="1" ht="65.099999999999994" customHeight="1" outlineLevel="1" x14ac:dyDescent="0.2">
      <c r="A749" s="130" t="s">
        <v>1159</v>
      </c>
      <c r="B749" s="123" t="s">
        <v>174</v>
      </c>
      <c r="C749" s="123" t="s">
        <v>175</v>
      </c>
      <c r="D749" s="130" t="s">
        <v>5</v>
      </c>
      <c r="E749" s="130" t="s">
        <v>567</v>
      </c>
      <c r="F749" s="123" t="s">
        <v>1155</v>
      </c>
      <c r="G749" s="131"/>
      <c r="H749" s="131"/>
      <c r="I749" s="149">
        <v>46296</v>
      </c>
      <c r="J749" s="132">
        <v>401768</v>
      </c>
      <c r="K749" s="169" t="s">
        <v>1331</v>
      </c>
    </row>
    <row r="750" spans="1:11" s="112" customFormat="1" ht="65.099999999999994" customHeight="1" outlineLevel="1" x14ac:dyDescent="0.2">
      <c r="A750" s="130" t="s">
        <v>1159</v>
      </c>
      <c r="B750" s="123" t="s">
        <v>174</v>
      </c>
      <c r="C750" s="123" t="s">
        <v>176</v>
      </c>
      <c r="D750" s="130" t="s">
        <v>6</v>
      </c>
      <c r="E750" s="130" t="s">
        <v>567</v>
      </c>
      <c r="F750" s="123" t="s">
        <v>1155</v>
      </c>
      <c r="G750" s="131"/>
      <c r="H750" s="131"/>
      <c r="I750" s="149">
        <v>46296</v>
      </c>
      <c r="J750" s="132">
        <v>401768</v>
      </c>
      <c r="K750" s="169" t="s">
        <v>1332</v>
      </c>
    </row>
    <row r="751" spans="1:11" s="112" customFormat="1" ht="65.099999999999994" customHeight="1" outlineLevel="1" x14ac:dyDescent="0.2">
      <c r="A751" s="130" t="s">
        <v>1159</v>
      </c>
      <c r="B751" s="119" t="s">
        <v>174</v>
      </c>
      <c r="C751" s="123" t="s">
        <v>177</v>
      </c>
      <c r="D751" s="130" t="s">
        <v>79</v>
      </c>
      <c r="E751" s="130" t="s">
        <v>567</v>
      </c>
      <c r="F751" s="123" t="s">
        <v>1155</v>
      </c>
      <c r="G751" s="131"/>
      <c r="H751" s="131"/>
      <c r="I751" s="149">
        <v>46296</v>
      </c>
      <c r="J751" s="132">
        <v>401768</v>
      </c>
      <c r="K751" s="169" t="s">
        <v>1333</v>
      </c>
    </row>
    <row r="752" spans="1:11" s="112" customFormat="1" ht="78" customHeight="1" outlineLevel="1" x14ac:dyDescent="0.2">
      <c r="A752" s="130" t="s">
        <v>1159</v>
      </c>
      <c r="B752" s="123" t="s">
        <v>174</v>
      </c>
      <c r="C752" s="123" t="s">
        <v>767</v>
      </c>
      <c r="D752" s="130" t="s">
        <v>833</v>
      </c>
      <c r="E752" s="130" t="s">
        <v>1457</v>
      </c>
      <c r="F752" s="123" t="s">
        <v>1155</v>
      </c>
      <c r="G752" s="131"/>
      <c r="H752" s="131"/>
      <c r="I752" s="149">
        <v>46296</v>
      </c>
      <c r="J752" s="132">
        <v>401768</v>
      </c>
      <c r="K752" s="169" t="s">
        <v>1334</v>
      </c>
    </row>
    <row r="753" spans="1:11" s="112" customFormat="1" ht="65.099999999999994" customHeight="1" outlineLevel="1" x14ac:dyDescent="0.2">
      <c r="A753" s="107" t="s">
        <v>1159</v>
      </c>
      <c r="B753" s="119" t="s">
        <v>174</v>
      </c>
      <c r="C753" s="123" t="s">
        <v>178</v>
      </c>
      <c r="D753" s="107" t="s">
        <v>768</v>
      </c>
      <c r="E753" s="130" t="s">
        <v>567</v>
      </c>
      <c r="F753" s="123" t="s">
        <v>1155</v>
      </c>
      <c r="G753" s="131"/>
      <c r="H753" s="131"/>
      <c r="I753" s="149">
        <v>46296</v>
      </c>
      <c r="J753" s="132">
        <v>401768</v>
      </c>
      <c r="K753" s="169" t="s">
        <v>1335</v>
      </c>
    </row>
    <row r="754" spans="1:11" s="112" customFormat="1" ht="139.5" customHeight="1" x14ac:dyDescent="0.2">
      <c r="A754" s="194" t="s">
        <v>179</v>
      </c>
      <c r="B754" s="196" t="s">
        <v>789</v>
      </c>
      <c r="C754" s="94"/>
      <c r="D754" s="95" t="s">
        <v>863</v>
      </c>
      <c r="E754" s="95" t="s">
        <v>1561</v>
      </c>
      <c r="F754" s="95"/>
      <c r="G754" s="101"/>
      <c r="H754" s="101"/>
      <c r="I754" s="199">
        <v>46296</v>
      </c>
      <c r="J754" s="205">
        <v>401768</v>
      </c>
      <c r="K754" s="170"/>
    </row>
    <row r="755" spans="1:11" s="112" customFormat="1" ht="90" outlineLevel="1" x14ac:dyDescent="0.2">
      <c r="A755" s="119" t="s">
        <v>1159</v>
      </c>
      <c r="B755" s="119" t="s">
        <v>789</v>
      </c>
      <c r="C755" s="119" t="s">
        <v>790</v>
      </c>
      <c r="D755" s="107" t="s">
        <v>1348</v>
      </c>
      <c r="E755" s="107" t="s">
        <v>1458</v>
      </c>
      <c r="F755" s="107" t="s">
        <v>1155</v>
      </c>
      <c r="G755" s="131"/>
      <c r="H755" s="131"/>
      <c r="I755" s="149">
        <v>46296</v>
      </c>
      <c r="J755" s="132">
        <v>401768</v>
      </c>
      <c r="K755" s="151" t="s">
        <v>1336</v>
      </c>
    </row>
    <row r="756" spans="1:11" s="112" customFormat="1" ht="120" outlineLevel="1" x14ac:dyDescent="0.2">
      <c r="A756" s="119" t="s">
        <v>1159</v>
      </c>
      <c r="B756" s="119" t="s">
        <v>789</v>
      </c>
      <c r="C756" s="119" t="s">
        <v>1237</v>
      </c>
      <c r="D756" s="107" t="s">
        <v>2068</v>
      </c>
      <c r="E756" s="107" t="s">
        <v>1459</v>
      </c>
      <c r="F756" s="107" t="s">
        <v>1155</v>
      </c>
      <c r="G756" s="131"/>
      <c r="H756" s="131"/>
      <c r="I756" s="149">
        <v>46296</v>
      </c>
      <c r="J756" s="132">
        <v>401768</v>
      </c>
      <c r="K756" s="151" t="s">
        <v>1337</v>
      </c>
    </row>
    <row r="757" spans="1:11" s="112" customFormat="1" ht="75" outlineLevel="1" x14ac:dyDescent="0.2">
      <c r="A757" s="119" t="s">
        <v>1159</v>
      </c>
      <c r="B757" s="119" t="s">
        <v>789</v>
      </c>
      <c r="C757" s="119" t="s">
        <v>865</v>
      </c>
      <c r="D757" s="107" t="s">
        <v>864</v>
      </c>
      <c r="E757" s="107" t="s">
        <v>567</v>
      </c>
      <c r="F757" s="107" t="s">
        <v>1155</v>
      </c>
      <c r="G757" s="131"/>
      <c r="H757" s="131"/>
      <c r="I757" s="149">
        <v>46296</v>
      </c>
      <c r="J757" s="132">
        <v>401768</v>
      </c>
      <c r="K757" s="151" t="s">
        <v>1338</v>
      </c>
    </row>
    <row r="758" spans="1:11" s="112" customFormat="1" ht="60" outlineLevel="1" x14ac:dyDescent="0.2">
      <c r="A758" s="119" t="s">
        <v>1159</v>
      </c>
      <c r="B758" s="119" t="s">
        <v>789</v>
      </c>
      <c r="C758" s="119" t="s">
        <v>866</v>
      </c>
      <c r="D758" s="107" t="s">
        <v>1012</v>
      </c>
      <c r="E758" s="107" t="s">
        <v>567</v>
      </c>
      <c r="F758" s="107" t="s">
        <v>1155</v>
      </c>
      <c r="G758" s="131"/>
      <c r="H758" s="131"/>
      <c r="I758" s="149">
        <v>46296</v>
      </c>
      <c r="J758" s="132">
        <v>401768</v>
      </c>
      <c r="K758" s="153" t="s">
        <v>1339</v>
      </c>
    </row>
    <row r="759" spans="1:11" s="112" customFormat="1" ht="120" outlineLevel="1" x14ac:dyDescent="0.2">
      <c r="A759" s="119" t="s">
        <v>1159</v>
      </c>
      <c r="B759" s="119" t="s">
        <v>789</v>
      </c>
      <c r="C759" s="119" t="s">
        <v>1025</v>
      </c>
      <c r="D759" s="107" t="s">
        <v>1026</v>
      </c>
      <c r="E759" s="107" t="s">
        <v>1460</v>
      </c>
      <c r="F759" s="107" t="s">
        <v>1155</v>
      </c>
      <c r="G759" s="131"/>
      <c r="H759" s="131"/>
      <c r="I759" s="149">
        <v>46296</v>
      </c>
      <c r="J759" s="132">
        <v>401768</v>
      </c>
      <c r="K759" s="153" t="s">
        <v>1340</v>
      </c>
    </row>
    <row r="760" spans="1:11" s="112" customFormat="1" ht="240" outlineLevel="1" x14ac:dyDescent="0.2">
      <c r="A760" s="119" t="s">
        <v>1159</v>
      </c>
      <c r="B760" s="119" t="s">
        <v>789</v>
      </c>
      <c r="C760" s="119" t="s">
        <v>1193</v>
      </c>
      <c r="D760" s="107" t="s">
        <v>1201</v>
      </c>
      <c r="E760" s="107" t="s">
        <v>1564</v>
      </c>
      <c r="F760" s="107" t="s">
        <v>1155</v>
      </c>
      <c r="G760" s="131"/>
      <c r="H760" s="131"/>
      <c r="I760" s="149">
        <v>46296</v>
      </c>
      <c r="J760" s="132">
        <v>401768</v>
      </c>
      <c r="K760" s="153" t="s">
        <v>1341</v>
      </c>
    </row>
    <row r="761" spans="1:11" s="112" customFormat="1" ht="240" outlineLevel="1" x14ac:dyDescent="0.2">
      <c r="A761" s="119" t="s">
        <v>1159</v>
      </c>
      <c r="B761" s="119" t="s">
        <v>789</v>
      </c>
      <c r="C761" s="119" t="s">
        <v>1029</v>
      </c>
      <c r="D761" s="107" t="s">
        <v>1030</v>
      </c>
      <c r="E761" s="107" t="s">
        <v>1461</v>
      </c>
      <c r="F761" s="107" t="s">
        <v>1155</v>
      </c>
      <c r="G761" s="131"/>
      <c r="H761" s="131"/>
      <c r="I761" s="149">
        <v>46296</v>
      </c>
      <c r="J761" s="132">
        <v>401768</v>
      </c>
      <c r="K761" s="153" t="s">
        <v>1342</v>
      </c>
    </row>
    <row r="762" spans="1:11" x14ac:dyDescent="0.2">
      <c r="D762" s="148"/>
    </row>
  </sheetData>
  <autoFilter ref="A1:J761" xr:uid="{00000000-0001-0000-0000-000000000000}"/>
  <conditionalFormatting sqref="A115:A116 D643:E643 K643 E716 K716 E1:E15 K1:K15 E34 K34 E60:E113 K60:K113 E115:E126 K115:K126 E133:E158 K133:K158 E160:E170 K160:K170 E172:E256 K172:K256 E276:E306 K276:K306 E432:E481 K432:K481 E488:E620 K488:K620 E637 K637 E657:E662 K656:K662 E665:E669 E674:E685 K674:K685 E695:E700 K695:K700 E702:E703 K702:K703 E705:E711 K705:K711 E718:E727 K718:K727 E730:E731 K730:K731 E733:E735 K733:K735 E743:E746 K743:K746 E748 K748 E17:E18 K17:K18 E25 K25 E49 K49 E265:E268 K265:K268 E687:E693 K687:K693 E762:E1048576 K762:K1048576 E313:E362 E364:E425 K364:K425 E737:E741 K737:K741 K313:K362 K665:K669 B656:H656 F669:H669 F619:H620 F432 F488">
    <cfRule type="cellIs" dxfId="291" priority="110" operator="equal">
      <formula>"effektive Kosten"</formula>
    </cfRule>
  </conditionalFormatting>
  <conditionalFormatting sqref="A126">
    <cfRule type="cellIs" dxfId="290" priority="72" operator="equal">
      <formula>"effektive Kosten"</formula>
    </cfRule>
  </conditionalFormatting>
  <conditionalFormatting sqref="A607:B608">
    <cfRule type="cellIs" dxfId="289" priority="58" operator="equal">
      <formula>"effektive Kosten"</formula>
    </cfRule>
  </conditionalFormatting>
  <conditionalFormatting sqref="A610:B610">
    <cfRule type="cellIs" dxfId="288" priority="93" operator="equal">
      <formula>"effektive Kosten"</formula>
    </cfRule>
  </conditionalFormatting>
  <conditionalFormatting sqref="A612:B618">
    <cfRule type="cellIs" dxfId="287" priority="113" operator="equal">
      <formula>"effektive Kosten"</formula>
    </cfRule>
  </conditionalFormatting>
  <conditionalFormatting sqref="A736">
    <cfRule type="cellIs" dxfId="286" priority="37" operator="equal">
      <formula>"effektive Kosten"</formula>
    </cfRule>
  </conditionalFormatting>
  <conditionalFormatting sqref="B632">
    <cfRule type="cellIs" dxfId="285" priority="35" operator="equal">
      <formula>"effektive Kosten"</formula>
    </cfRule>
  </conditionalFormatting>
  <conditionalFormatting sqref="B736">
    <cfRule type="cellIs" dxfId="284" priority="38" operator="equal">
      <formula>"effektive Kosten"</formula>
    </cfRule>
  </conditionalFormatting>
  <conditionalFormatting sqref="B619:D620">
    <cfRule type="cellIs" dxfId="283" priority="131" operator="equal">
      <formula>"effektive Kosten"</formula>
    </cfRule>
  </conditionalFormatting>
  <conditionalFormatting sqref="C434:C435">
    <cfRule type="cellIs" dxfId="282" priority="10" operator="equal">
      <formula>"effektive Kosten"</formula>
    </cfRule>
  </conditionalFormatting>
  <conditionalFormatting sqref="D596:D606">
    <cfRule type="containsText" dxfId="281" priority="39" operator="containsText" text="variabel">
      <formula>NOT(ISERROR(SEARCH("variabel",D596)))</formula>
    </cfRule>
    <cfRule type="cellIs" dxfId="280" priority="40" operator="equal">
      <formula>"tbd"</formula>
    </cfRule>
  </conditionalFormatting>
  <conditionalFormatting sqref="D633">
    <cfRule type="cellIs" dxfId="279" priority="130" operator="equal">
      <formula>"effektive Kosten"</formula>
    </cfRule>
  </conditionalFormatting>
  <conditionalFormatting sqref="D635:D636">
    <cfRule type="cellIs" dxfId="278" priority="99" operator="equal">
      <formula>"effektive Kosten"</formula>
    </cfRule>
  </conditionalFormatting>
  <conditionalFormatting sqref="D638:D642">
    <cfRule type="cellIs" dxfId="277" priority="98" operator="equal">
      <formula>"effektive Kosten"</formula>
    </cfRule>
  </conditionalFormatting>
  <conditionalFormatting sqref="D644:D649">
    <cfRule type="cellIs" dxfId="276" priority="69" operator="equal">
      <formula>"effektive Kosten"</formula>
    </cfRule>
  </conditionalFormatting>
  <conditionalFormatting sqref="D651:D655">
    <cfRule type="cellIs" dxfId="275" priority="70" operator="equal">
      <formula>"effektive Kosten"</formula>
    </cfRule>
  </conditionalFormatting>
  <conditionalFormatting sqref="D673">
    <cfRule type="cellIs" dxfId="274" priority="85" operator="equal">
      <formula>"effektive Kosten"</formula>
    </cfRule>
  </conditionalFormatting>
  <conditionalFormatting sqref="D672:E672">
    <cfRule type="cellIs" dxfId="273" priority="88" operator="equal">
      <formula>"effektive Kosten"</formula>
    </cfRule>
  </conditionalFormatting>
  <conditionalFormatting sqref="E16">
    <cfRule type="cellIs" dxfId="272" priority="123" operator="equal">
      <formula>"effektive Kosten"</formula>
    </cfRule>
  </conditionalFormatting>
  <conditionalFormatting sqref="E19">
    <cfRule type="cellIs" dxfId="271" priority="75" operator="equal">
      <formula>"effektive Kosten"</formula>
    </cfRule>
  </conditionalFormatting>
  <conditionalFormatting sqref="E129:E132 E484:E487">
    <cfRule type="cellIs" dxfId="270" priority="78" operator="equal">
      <formula>"effektive Kosten"</formula>
    </cfRule>
  </conditionalFormatting>
  <conditionalFormatting sqref="E363">
    <cfRule type="cellIs" dxfId="269" priority="14" operator="equal">
      <formula>"effektive Kosten"</formula>
    </cfRule>
  </conditionalFormatting>
  <conditionalFormatting sqref="E426">
    <cfRule type="cellIs" dxfId="268" priority="82" operator="equal">
      <formula>"effektive Kosten"</formula>
    </cfRule>
  </conditionalFormatting>
  <conditionalFormatting sqref="E482">
    <cfRule type="cellIs" dxfId="267" priority="81" operator="equal">
      <formula>"effektive Kosten"</formula>
    </cfRule>
  </conditionalFormatting>
  <conditionalFormatting sqref="E650">
    <cfRule type="cellIs" dxfId="266" priority="97" operator="equal">
      <formula>"effektive Kosten"</formula>
    </cfRule>
  </conditionalFormatting>
  <conditionalFormatting sqref="E670:E671">
    <cfRule type="cellIs" dxfId="265" priority="4" operator="equal">
      <formula>"effektive Kosten"</formula>
    </cfRule>
  </conditionalFormatting>
  <conditionalFormatting sqref="E701">
    <cfRule type="cellIs" dxfId="264" priority="122" operator="equal">
      <formula>"effektive Kosten"</formula>
    </cfRule>
  </conditionalFormatting>
  <conditionalFormatting sqref="E704">
    <cfRule type="cellIs" dxfId="263" priority="112" operator="equal">
      <formula>"effektive Kosten"</formula>
    </cfRule>
  </conditionalFormatting>
  <conditionalFormatting sqref="E712:E715">
    <cfRule type="cellIs" dxfId="262" priority="129" operator="equal">
      <formula>"effektive Kosten"</formula>
    </cfRule>
  </conditionalFormatting>
  <conditionalFormatting sqref="E717">
    <cfRule type="cellIs" dxfId="261" priority="54" operator="equal">
      <formula>"effektive Kosten"</formula>
    </cfRule>
  </conditionalFormatting>
  <conditionalFormatting sqref="E728:E729">
    <cfRule type="cellIs" dxfId="260" priority="111" operator="equal">
      <formula>"effektive Kosten"</formula>
    </cfRule>
  </conditionalFormatting>
  <conditionalFormatting sqref="E732">
    <cfRule type="cellIs" dxfId="259" priority="104" operator="equal">
      <formula>"effektive Kosten"</formula>
    </cfRule>
  </conditionalFormatting>
  <conditionalFormatting sqref="K16:K24 F24 A26:A27 K28 A29:A33 A44 A47 B56:B59 A61:B113 K100:K126 B115:B126 A128:A132 B129:B132 K129:K149 A134:B293 K247:K277 A295:B306 A308:A412 B309:B412 K364:K425 A414:B425 A427:A431 B428:B431 A433:B468 A470:B481 A483:A487 B484:B487 K484:K553 A489:B595 C565:C575 A621:A655 K649:K650 K653 A657:A668 B657:B671 A670:A673 K670:K734 A686 A694">
    <cfRule type="cellIs" dxfId="258" priority="17" operator="equal">
      <formula>"effektive Kosten"</formula>
    </cfRule>
  </conditionalFormatting>
  <conditionalFormatting sqref="K151 G171 L171 T171 V171 AD171 AF171 AN171 AP171 AX171 AZ171 BH171 BJ171 BR171 BT171 CB171 CD171 CL171 CN171 CV171 CX171 DF171 DH171 DP171 DR171 DZ171 EB171 EJ171 EL171 ET171 EV171 FD171 FF171 FN171 FP171 FX171 FZ171 GH171 GJ171 GR171 GT171 HB171 HD171 HL171 HN171 HV171 HX171 IF171 IH171 IP171 IR171 IZ171 JB171 JJ171 JL171 JT171 JV171 KD171 KF171 KN171 KP171 KX171 KZ171 LH171 LJ171 LR171 LT171 MB171 MD171 ML171 MN171 MV171 MX171 NF171 NH171 NP171 NR171 NZ171 OB171 OJ171 OL171 OT171 OV171 PD171 PF171 PN171 PP171 PX171 PZ171 QH171 QJ171 QR171 QT171 RB171 RD171 RL171 RN171 RV171 RX171 SF171 SH171 SP171 SR171 SZ171 TB171 TJ171 TL171 TT171 TV171 UD171 UF171 UN171 UP171 UX171 UZ171 VH171 VJ171 VR171 VT171 WB171 WD171 WL171 WN171 WV171 WX171 XF171 XH171 XP171 XR171 XZ171 YB171 YJ171 YL171 YT171 YV171 ZD171 ZF171 ZN171 ZP171 ZX171 ZZ171 AAH171 AAJ171 AAR171 AAT171 ABB171 ABD171 ABL171 ABN171 ABV171 ABX171 ACF171 ACH171 ACP171 ACR171 ACZ171 ADB171 ADJ171 ADL171 ADT171 ADV171 AED171 AEF171 AEN171 AEP171 AEX171 AEZ171 AFH171 AFJ171 AFR171 AFT171 AGB171 AGD171 AGL171 AGN171 AGV171 AGX171 AHF171 AHH171 AHP171 AHR171 AHZ171 AIB171 AIJ171 AIL171 AIT171 AIV171 AJD171 AJF171 AJN171 AJP171 AJX171 AJZ171 AKH171 AKJ171 AKR171 AKT171 ALB171 ALD171 ALL171 ALN171 ALV171 ALX171 AMF171 AMH171 AMP171 AMR171 AMZ171 ANB171 ANJ171 ANL171 ANT171 ANV171 AOD171 AOF171 AON171 AOP171 AOX171 AOZ171 APH171 APJ171 APR171 APT171 AQB171 AQD171 AQL171 AQN171 AQV171 AQX171 ARF171 ARH171 ARP171 ARR171 ARZ171 ASB171 ASJ171 ASL171 AST171 ASV171 ATD171 ATF171 ATN171 ATP171 ATX171 ATZ171 AUH171 AUJ171 AUR171 AUT171 AVB171 AVD171 AVL171 AVN171 AVV171 AVX171 AWF171 AWH171 AWP171 AWR171 AWZ171 AXB171 AXJ171 AXL171 AXT171 AXV171 AYD171 AYF171 AYN171 AYP171 AYX171 AYZ171 AZH171 AZJ171 AZR171 AZT171 BAB171 BAD171 BAL171 BAN171 BAV171 BAX171 BBF171 BBH171 BBP171 BBR171 BBZ171 BCB171 BCJ171 BCL171 BCT171 BCV171 BDD171 BDF171 BDN171 BDP171 BDX171 BDZ171 BEH171 BEJ171 BER171 BET171 BFB171 BFD171 BFL171 BFN171 BFV171 BFX171 BGF171 BGH171 BGP171 BGR171 BGZ171 BHB171 BHJ171 BHL171 BHT171 BHV171 BID171 BIF171 BIN171 BIP171 BIX171 BIZ171 BJH171 BJJ171 BJR171 BJT171 BKB171 BKD171 BKL171 BKN171 BKV171 BKX171 BLF171 BLH171 BLP171 BLR171 BLZ171 BMB171 BMJ171 BML171 BMT171 BMV171 BND171 BNF171 BNN171 BNP171 BNX171 BNZ171 BOH171 BOJ171 BOR171 BOT171 BPB171 BPD171 BPL171 BPN171 BPV171 BPX171 BQF171 BQH171 BQP171 BQR171 BQZ171 BRB171 BRJ171 BRL171 BRT171 BRV171 BSD171 BSF171 BSN171 BSP171 BSX171 BSZ171 BTH171 BTJ171 BTR171 BTT171 BUB171 BUD171 BUL171 BUN171 BUV171 BUX171 BVF171 BVH171 BVP171 BVR171 BVZ171 BWB171 BWJ171 BWL171 BWT171 BWV171 BXD171 BXF171 BXN171 BXP171 BXX171 BXZ171 BYH171 BYJ171 BYR171 BYT171 BZB171 BZD171 BZL171 BZN171 BZV171 BZX171 CAF171 CAH171 CAP171 CAR171 CAZ171 CBB171 CBJ171 CBL171 CBT171 CBV171 CCD171 CCF171 CCN171 CCP171 CCX171 CCZ171 CDH171 CDJ171 CDR171 CDT171 CEB171 CED171 CEL171 CEN171 CEV171 CEX171 CFF171 CFH171 CFP171 CFR171 CFZ171 CGB171 CGJ171 CGL171 CGT171 CGV171 CHD171 CHF171 CHN171 CHP171 CHX171 CHZ171 CIH171 CIJ171 CIR171 CIT171 CJB171 CJD171 CJL171 CJN171 CJV171 CJX171 CKF171 CKH171 CKP171 CKR171 CKZ171 CLB171 CLJ171 CLL171 CLT171 CLV171 CMD171 CMF171 CMN171 CMP171 CMX171 CMZ171 CNH171 CNJ171 CNR171 CNT171 COB171 COD171 COL171 CON171 COV171 COX171 CPF171 CPH171 CPP171 CPR171 CPZ171 CQB171 CQJ171 CQL171 CQT171 CQV171 CRD171 CRF171 CRN171 CRP171 CRX171 CRZ171 CSH171 CSJ171 CSR171 CST171 CTB171 CTD171 CTL171 CTN171 CTV171 CTX171 CUF171 CUH171 CUP171 CUR171 CUZ171 CVB171 CVJ171 CVL171 CVT171 CVV171 CWD171 CWF171 CWN171 CWP171 CWX171 CWZ171 CXH171 CXJ171 CXR171 CXT171 CYB171 CYD171 CYL171 CYN171 CYV171 CYX171 CZF171 CZH171 CZP171 CZR171 CZZ171 DAB171 DAJ171 DAL171 DAT171 DAV171 DBD171 DBF171 DBN171 DBP171 DBX171 DBZ171 DCH171 DCJ171 DCR171 DCT171 DDB171 DDD171 DDL171 DDN171 DDV171 DDX171 DEF171 DEH171 DEP171 DER171 DEZ171 DFB171 DFJ171 DFL171 DFT171 DFV171 DGD171 DGF171 DGN171 DGP171 DGX171 DGZ171 DHH171 DHJ171 DHR171 DHT171 DIB171 DID171 DIL171 DIN171 DIV171 DIX171 DJF171 DJH171 DJP171 DJR171 DJZ171 DKB171 DKJ171 DKL171 DKT171 DKV171 DLD171 DLF171 DLN171 DLP171 DLX171 DLZ171 DMH171 DMJ171 DMR171 DMT171 DNB171 DND171 DNL171 DNN171 DNV171 DNX171 DOF171 DOH171 DOP171 DOR171 DOZ171 DPB171 DPJ171 DPL171 DPT171 DPV171 DQD171 DQF171 DQN171 DQP171 DQX171 DQZ171 DRH171 DRJ171 DRR171 DRT171 DSB171 DSD171 DSL171 DSN171 DSV171 DSX171 DTF171 DTH171 DTP171 DTR171 DTZ171 DUB171 DUJ171 DUL171 DUT171 DUV171 DVD171 DVF171 DVN171 DVP171 DVX171 DVZ171 DWH171 DWJ171 DWR171 DWT171 DXB171 DXD171 DXL171 DXN171 DXV171 DXX171 DYF171 DYH171 DYP171 DYR171 DYZ171 DZB171 DZJ171 DZL171 DZT171 DZV171 EAD171 EAF171 EAN171 EAP171 EAX171 EAZ171 EBH171 EBJ171 EBR171 EBT171 ECB171 ECD171 ECL171 ECN171 ECV171 ECX171 EDF171 EDH171 EDP171 EDR171 EDZ171 EEB171 EEJ171 EEL171 EET171 EEV171 EFD171 EFF171 EFN171 EFP171 EFX171 EFZ171 EGH171 EGJ171 EGR171 EGT171 EHB171 EHD171 EHL171 EHN171 EHV171 EHX171 EIF171 EIH171 EIP171 EIR171 EIZ171 EJB171 EJJ171 EJL171 EJT171 EJV171 EKD171 EKF171 EKN171 EKP171 EKX171 EKZ171 ELH171 ELJ171 ELR171 ELT171 EMB171 EMD171 EML171 EMN171 EMV171 EMX171 ENF171 ENH171 ENP171 ENR171 ENZ171 EOB171 EOJ171 EOL171 EOT171 EOV171 EPD171 EPF171 EPN171 EPP171 EPX171 EPZ171 EQH171 EQJ171 EQR171 EQT171 ERB171 ERD171 ERL171 ERN171 ERV171 ERX171 ESF171 ESH171 ESP171 ESR171 ESZ171 ETB171 ETJ171 ETL171 ETT171 ETV171 EUD171 EUF171 EUN171 EUP171 EUX171 EUZ171 EVH171 EVJ171 EVR171 EVT171 EWB171 EWD171 EWL171 EWN171 EWV171 EWX171 EXF171 EXH171 EXP171 EXR171 EXZ171 EYB171 EYJ171 EYL171 EYT171 EYV171 EZD171 EZF171 EZN171 EZP171 EZX171 EZZ171 FAH171 FAJ171 FAR171 FAT171 FBB171 FBD171 FBL171 FBN171 FBV171 FBX171 FCF171 FCH171 FCP171 FCR171 FCZ171 FDB171 FDJ171 FDL171 FDT171 FDV171 FED171 FEF171 FEN171 FEP171 FEX171 FEZ171 FFH171 FFJ171 FFR171 FFT171 FGB171 FGD171 FGL171 FGN171 FGV171 FGX171 FHF171 FHH171 FHP171 FHR171 FHZ171 FIB171 FIJ171 FIL171 FIT171 FIV171 FJD171 FJF171 FJN171 FJP171 FJX171 FJZ171 FKH171 FKJ171 FKR171 FKT171 FLB171 FLD171 FLL171 FLN171 FLV171 FLX171 FMF171 FMH171 FMP171 FMR171 FMZ171 FNB171 FNJ171 FNL171 FNT171 FNV171 FOD171 FOF171 FON171 FOP171 FOX171 FOZ171 FPH171 FPJ171 FPR171 FPT171 FQB171 FQD171 FQL171 FQN171 FQV171 FQX171 FRF171 FRH171 FRP171 FRR171 FRZ171 FSB171 FSJ171 FSL171 FST171 FSV171 FTD171 FTF171 FTN171 FTP171 FTX171 FTZ171 FUH171 FUJ171 FUR171 FUT171 FVB171 FVD171 FVL171 FVN171 FVV171 FVX171 FWF171 FWH171 FWP171 FWR171 FWZ171 FXB171 FXJ171 FXL171 FXT171 FXV171 FYD171 FYF171 FYN171 FYP171 FYX171 FYZ171 FZH171 FZJ171 FZR171 FZT171 GAB171 GAD171 GAL171 GAN171 GAV171 GAX171 GBF171 GBH171 GBP171 GBR171 GBZ171 GCB171 GCJ171 GCL171 GCT171 GCV171 GDD171 GDF171 GDN171 GDP171 GDX171 GDZ171 GEH171 GEJ171 GER171 GET171 GFB171 GFD171 GFL171 GFN171 GFV171 GFX171 GGF171 GGH171 GGP171 GGR171 GGZ171 GHB171 GHJ171 GHL171 GHT171 GHV171 GID171 GIF171 GIN171 GIP171 GIX171 GIZ171 GJH171 GJJ171 GJR171 GJT171 GKB171 GKD171 GKL171 GKN171 GKV171 GKX171 GLF171 GLH171 GLP171 GLR171 GLZ171 GMB171 GMJ171 GML171 GMT171 GMV171 GND171 GNF171 GNN171 GNP171 GNX171 GNZ171 GOH171 GOJ171 GOR171 GOT171 GPB171 GPD171 GPL171 GPN171 GPV171 GPX171 GQF171 GQH171 GQP171 GQR171 GQZ171 GRB171 GRJ171 GRL171 GRT171 GRV171 GSD171 GSF171 GSN171 GSP171 GSX171 GSZ171 GTH171 GTJ171 GTR171 GTT171 GUB171 GUD171 GUL171 GUN171 GUV171 GUX171 GVF171 GVH171 GVP171 GVR171 GVZ171 GWB171 GWJ171 GWL171 GWT171 GWV171 GXD171 GXF171 GXN171 GXP171 GXX171 GXZ171 GYH171 GYJ171 GYR171 GYT171 GZB171 GZD171 GZL171 GZN171 GZV171 GZX171 HAF171 HAH171 HAP171 HAR171 HAZ171 HBB171 HBJ171 HBL171 HBT171 HBV171 HCD171 HCF171 HCN171 HCP171 HCX171 HCZ171 HDH171 HDJ171 HDR171 HDT171 HEB171 HED171 HEL171 HEN171 HEV171 HEX171 HFF171 HFH171 HFP171 HFR171 HFZ171 HGB171 HGJ171 HGL171 HGT171 HGV171 HHD171 HHF171 HHN171 HHP171 HHX171 HHZ171 HIH171 HIJ171 HIR171 HIT171 HJB171 HJD171 HJL171 HJN171 HJV171 HJX171 HKF171 HKH171 HKP171 HKR171 HKZ171 HLB171 HLJ171 HLL171 HLT171 HLV171 HMD171 HMF171 HMN171 HMP171 HMX171 HMZ171 HNH171 HNJ171 HNR171 HNT171 HOB171 HOD171 HOL171 HON171 HOV171 HOX171 HPF171 HPH171 HPP171 HPR171 HPZ171 HQB171 HQJ171 HQL171 HQT171 HQV171 HRD171 HRF171 HRN171 HRP171 HRX171 HRZ171 HSH171 HSJ171 HSR171 HST171 HTB171 HTD171 HTL171 HTN171 HTV171 HTX171 HUF171 HUH171 HUP171 HUR171 HUZ171 HVB171 HVJ171 HVL171 HVT171 HVV171 HWD171 HWF171 HWN171 HWP171 HWX171 HWZ171 HXH171 HXJ171 HXR171 HXT171 HYB171 HYD171 HYL171 HYN171 HYV171 HYX171 HZF171 HZH171 HZP171 HZR171 HZZ171 IAB171 IAJ171 IAL171 IAT171 IAV171 IBD171 IBF171 IBN171 IBP171 IBX171 IBZ171 ICH171 ICJ171 ICR171 ICT171 IDB171 IDD171 IDL171 IDN171 IDV171 IDX171 IEF171 IEH171 IEP171 IER171 IEZ171 IFB171 IFJ171 IFL171 IFT171 IFV171 IGD171 IGF171 IGN171 IGP171 IGX171 IGZ171 IHH171 IHJ171 IHR171 IHT171 IIB171 IID171 IIL171 IIN171 IIV171 IIX171 IJF171 IJH171 IJP171 IJR171 IJZ171 IKB171 IKJ171 IKL171 IKT171 IKV171 ILD171 ILF171 ILN171 ILP171 ILX171 ILZ171 IMH171 IMJ171 IMR171 IMT171 INB171 IND171 INL171 INN171 INV171 INX171 IOF171 IOH171 IOP171 IOR171 IOZ171 IPB171 IPJ171 IPL171 IPT171 IPV171 IQD171 IQF171 IQN171 IQP171 IQX171 IQZ171 IRH171 IRJ171 IRR171 IRT171 ISB171 ISD171 ISL171 ISN171 ISV171 ISX171 ITF171 ITH171 ITP171 ITR171 ITZ171 IUB171 IUJ171 IUL171 IUT171 IUV171 IVD171 IVF171 IVN171 IVP171 IVX171 IVZ171 IWH171 IWJ171 IWR171 IWT171 IXB171 IXD171 IXL171 IXN171 IXV171 IXX171 IYF171 IYH171 IYP171 IYR171 IYZ171 IZB171 IZJ171 IZL171 IZT171 IZV171 JAD171 JAF171 JAN171 JAP171 JAX171 JAZ171 JBH171 JBJ171 JBR171 JBT171 JCB171 JCD171 JCL171 JCN171 JCV171 JCX171 JDF171 JDH171 JDP171 JDR171 JDZ171 JEB171 JEJ171 JEL171 JET171 JEV171 JFD171 JFF171 JFN171 JFP171 JFX171 JFZ171 JGH171 JGJ171 JGR171 JGT171 JHB171 JHD171 JHL171 JHN171 JHV171 JHX171 JIF171 JIH171 JIP171 JIR171 JIZ171 JJB171 JJJ171 JJL171 JJT171 JJV171 JKD171 JKF171 JKN171 JKP171 JKX171 JKZ171 JLH171 JLJ171 JLR171 JLT171 JMB171 JMD171 JML171 JMN171 JMV171 JMX171 JNF171 JNH171 JNP171 JNR171 JNZ171 JOB171 JOJ171 JOL171 JOT171 JOV171 JPD171 JPF171 JPN171 JPP171 JPX171 JPZ171 JQH171 JQJ171 JQR171 JQT171 JRB171 JRD171 JRL171 JRN171 JRV171 JRX171 JSF171 JSH171 JSP171 JSR171 JSZ171 JTB171 JTJ171 JTL171 JTT171 JTV171 JUD171 JUF171 JUN171 JUP171 JUX171 JUZ171 JVH171 JVJ171 JVR171 JVT171 JWB171 JWD171 JWL171 JWN171 JWV171 JWX171 JXF171 JXH171 JXP171 JXR171 JXZ171 JYB171 JYJ171 JYL171 JYT171 JYV171 JZD171 JZF171 JZN171 JZP171 JZX171 JZZ171 KAH171 KAJ171 KAR171 KAT171 KBB171 KBD171 KBL171 KBN171 KBV171 KBX171 KCF171 KCH171 KCP171 KCR171 KCZ171 KDB171 KDJ171 KDL171 KDT171 KDV171 KED171 KEF171 KEN171 KEP171 KEX171 KEZ171 KFH171 KFJ171 KFR171 KFT171 KGB171 KGD171 KGL171 KGN171 KGV171 KGX171 KHF171 KHH171 KHP171 KHR171 KHZ171 KIB171 KIJ171 KIL171 KIT171 KIV171 KJD171 KJF171 KJN171 KJP171 KJX171 KJZ171 KKH171 KKJ171 KKR171 KKT171 KLB171 KLD171 KLL171 KLN171 KLV171 KLX171 KMF171 KMH171 KMP171 KMR171 KMZ171 KNB171 KNJ171 KNL171 KNT171 KNV171 KOD171 KOF171 KON171 KOP171 KOX171 KOZ171 KPH171 KPJ171 KPR171 KPT171 KQB171 KQD171 KQL171 KQN171 KQV171 KQX171 KRF171 KRH171 KRP171 KRR171 KRZ171 KSB171 KSJ171 KSL171 KST171 KSV171 KTD171 KTF171 KTN171 KTP171 KTX171 KTZ171 KUH171 KUJ171 KUR171 KUT171 KVB171 KVD171 KVL171 KVN171 KVV171 KVX171 KWF171 KWH171 KWP171 KWR171 KWZ171 KXB171 KXJ171 KXL171 KXT171 KXV171 KYD171 KYF171 KYN171 KYP171 KYX171 KYZ171 KZH171 KZJ171 KZR171 KZT171 LAB171 LAD171 LAL171 LAN171 LAV171 LAX171 LBF171 LBH171 LBP171 LBR171 LBZ171 LCB171 LCJ171 LCL171 LCT171 LCV171 LDD171 LDF171 LDN171 LDP171 LDX171 LDZ171 LEH171 LEJ171 LER171 LET171 LFB171 LFD171 LFL171 LFN171 LFV171 LFX171 LGF171 LGH171 LGP171 LGR171 LGZ171 LHB171 LHJ171 LHL171 LHT171 LHV171 LID171 LIF171 LIN171 LIP171 LIX171 LIZ171 LJH171 LJJ171 LJR171 LJT171 LKB171 LKD171 LKL171 LKN171 LKV171 LKX171 LLF171 LLH171 LLP171 LLR171 LLZ171 LMB171 LMJ171 LML171 LMT171 LMV171 LND171 LNF171 LNN171 LNP171 LNX171 LNZ171 LOH171 LOJ171 LOR171 LOT171 LPB171 LPD171 LPL171 LPN171 LPV171 LPX171 LQF171 LQH171 LQP171 LQR171 LQZ171 LRB171 LRJ171 LRL171 LRT171 LRV171 LSD171 LSF171 LSN171 LSP171 LSX171 LSZ171 LTH171 LTJ171 LTR171 LTT171 LUB171 LUD171 LUL171 LUN171 LUV171 LUX171 LVF171 LVH171 LVP171 LVR171 LVZ171 LWB171 LWJ171 LWL171 LWT171 LWV171 LXD171 LXF171 LXN171 LXP171 LXX171 LXZ171 LYH171 LYJ171 LYR171 LYT171 LZB171 LZD171 LZL171 LZN171 LZV171 LZX171 MAF171 MAH171 MAP171 MAR171 MAZ171 MBB171 MBJ171 MBL171 MBT171 MBV171 MCD171 MCF171 MCN171 MCP171 MCX171 MCZ171 MDH171 MDJ171 MDR171 MDT171 MEB171 MED171 MEL171 MEN171 MEV171 MEX171 MFF171 MFH171 MFP171 MFR171 MFZ171 MGB171 MGJ171 MGL171 MGT171 MGV171 MHD171 MHF171 MHN171 MHP171 MHX171 MHZ171 MIH171 MIJ171 MIR171 MIT171 MJB171 MJD171 MJL171 MJN171 MJV171 MJX171 MKF171 MKH171 MKP171 MKR171 MKZ171 MLB171 MLJ171 MLL171 MLT171 MLV171 MMD171 MMF171 MMN171 MMP171 MMX171 MMZ171 MNH171 MNJ171 MNR171 MNT171 MOB171 MOD171 MOL171 MON171 MOV171 MOX171 MPF171 MPH171 MPP171 MPR171 MPZ171 MQB171 MQJ171 MQL171 MQT171 MQV171 MRD171 MRF171 MRN171 MRP171 MRX171 MRZ171 MSH171 MSJ171 MSR171 MST171 MTB171 MTD171 MTL171 MTN171 MTV171 MTX171 MUF171 MUH171 MUP171 MUR171 MUZ171 MVB171 MVJ171 MVL171 MVT171 MVV171 MWD171 MWF171 MWN171 MWP171 MWX171 MWZ171 MXH171 MXJ171 MXR171 MXT171 MYB171 MYD171 MYL171 MYN171 MYV171 MYX171 MZF171 MZH171 MZP171 MZR171 MZZ171 NAB171 NAJ171 NAL171 NAT171 NAV171 NBD171 NBF171 NBN171 NBP171 NBX171 NBZ171 NCH171 NCJ171 NCR171 NCT171 NDB171 NDD171 NDL171 NDN171 NDV171 NDX171 NEF171 NEH171 NEP171 NER171 NEZ171 NFB171 NFJ171 NFL171 NFT171 NFV171 NGD171 NGF171 NGN171 NGP171 NGX171 NGZ171 NHH171 NHJ171 NHR171 NHT171 NIB171 NID171 NIL171 NIN171 NIV171 NIX171 NJF171 NJH171 NJP171 NJR171 NJZ171 NKB171 NKJ171 NKL171 NKT171 NKV171 NLD171 NLF171 NLN171 NLP171 NLX171 NLZ171 NMH171 NMJ171 NMR171 NMT171 NNB171 NND171 NNL171 NNN171 NNV171 NNX171 NOF171 NOH171 NOP171 NOR171 NOZ171 NPB171 NPJ171 NPL171 NPT171 NPV171 NQD171 NQF171 NQN171 NQP171 NQX171 NQZ171 NRH171 NRJ171 NRR171 NRT171 NSB171 NSD171 NSL171 NSN171 NSV171 NSX171 NTF171 NTH171 NTP171 NTR171 NTZ171 NUB171 NUJ171 NUL171 NUT171 NUV171 NVD171 NVF171 NVN171 NVP171 NVX171 NVZ171 NWH171 NWJ171 NWR171 NWT171 NXB171 NXD171 NXL171 NXN171 NXV171 NXX171 NYF171 NYH171 NYP171 NYR171 NYZ171 NZB171 NZJ171 NZL171 NZT171 NZV171 OAD171 OAF171 OAN171 OAP171 OAX171 OAZ171 OBH171 OBJ171 OBR171 OBT171 OCB171 OCD171 OCL171 OCN171 OCV171 OCX171 ODF171 ODH171 ODP171 ODR171 ODZ171 OEB171 OEJ171 OEL171 OET171 OEV171 OFD171 OFF171 OFN171 OFP171 OFX171 OFZ171 OGH171 OGJ171 OGR171 OGT171 OHB171 OHD171 OHL171 OHN171 OHV171 OHX171 OIF171 OIH171 OIP171 OIR171 OIZ171 OJB171 OJJ171 OJL171 OJT171 OJV171 OKD171 OKF171 OKN171 OKP171 OKX171 OKZ171 OLH171 OLJ171 OLR171 OLT171 OMB171 OMD171 OML171 OMN171 OMV171 OMX171 ONF171 ONH171 ONP171 ONR171 ONZ171 OOB171 OOJ171 OOL171 OOT171 OOV171 OPD171 OPF171 OPN171 OPP171 OPX171 OPZ171 OQH171 OQJ171 OQR171 OQT171 ORB171 ORD171 ORL171 ORN171 ORV171 ORX171 OSF171 OSH171 OSP171 OSR171 OSZ171 OTB171 OTJ171 OTL171 OTT171 OTV171 OUD171 OUF171 OUN171 OUP171 OUX171 OUZ171 OVH171 OVJ171 OVR171 OVT171 OWB171 OWD171 OWL171 OWN171 OWV171 OWX171 OXF171 OXH171 OXP171 OXR171 OXZ171 OYB171 OYJ171 OYL171 OYT171 OYV171 OZD171 OZF171 OZN171 OZP171 OZX171 OZZ171 PAH171 PAJ171 PAR171 PAT171 PBB171 PBD171 PBL171 PBN171 PBV171 PBX171 PCF171 PCH171 PCP171 PCR171 PCZ171 PDB171 PDJ171 PDL171 PDT171 PDV171 PED171 PEF171 PEN171 PEP171 PEX171 PEZ171 PFH171 PFJ171 PFR171 PFT171 PGB171 PGD171 PGL171 PGN171 PGV171 PGX171 PHF171 PHH171 PHP171 PHR171 PHZ171 PIB171 PIJ171 PIL171 PIT171 PIV171 PJD171 PJF171 PJN171 PJP171 PJX171 PJZ171 PKH171 PKJ171 PKR171 PKT171 PLB171 PLD171 PLL171 PLN171 PLV171 PLX171 PMF171 PMH171 PMP171 PMR171 PMZ171 PNB171 PNJ171 PNL171 PNT171 PNV171 POD171 POF171 PON171 POP171 POX171 POZ171 PPH171 PPJ171 PPR171 PPT171 PQB171 PQD171 PQL171 PQN171 PQV171 PQX171 PRF171 PRH171 PRP171 PRR171 PRZ171 PSB171 PSJ171 PSL171 PST171 PSV171 PTD171 PTF171 PTN171 PTP171 PTX171 PTZ171 PUH171 PUJ171 PUR171 PUT171 PVB171 PVD171 PVL171 PVN171 PVV171 PVX171 PWF171 PWH171 PWP171 PWR171 PWZ171 PXB171 PXJ171 PXL171 PXT171 PXV171 PYD171 PYF171 PYN171 PYP171 PYX171 PYZ171 PZH171 PZJ171 PZR171 PZT171 QAB171 QAD171 QAL171 QAN171 QAV171 QAX171 QBF171 QBH171 QBP171 QBR171 QBZ171 QCB171 QCJ171 QCL171 QCT171 QCV171 QDD171 QDF171 QDN171 QDP171 QDX171 QDZ171 QEH171 QEJ171 QER171 QET171 QFB171 QFD171 QFL171 QFN171 QFV171 QFX171 QGF171 QGH171 QGP171 QGR171 QGZ171 QHB171 QHJ171 QHL171 QHT171 QHV171 QID171 QIF171 QIN171 QIP171 QIX171 QIZ171 QJH171 QJJ171 QJR171 QJT171 QKB171 QKD171 QKL171 QKN171 QKV171 QKX171 QLF171 QLH171 QLP171 QLR171 QLZ171 QMB171 QMJ171 QML171 QMT171 QMV171 QND171 QNF171 QNN171 QNP171 QNX171 QNZ171 QOH171 QOJ171 QOR171 QOT171 QPB171 QPD171 QPL171 QPN171 QPV171 QPX171 QQF171 QQH171 QQP171 QQR171 QQZ171 QRB171 QRJ171 QRL171 QRT171 QRV171 QSD171 QSF171 QSN171 QSP171 QSX171 QSZ171 QTH171 QTJ171 QTR171 QTT171 QUB171 QUD171 QUL171 QUN171 QUV171 QUX171 QVF171 QVH171 QVP171 QVR171 QVZ171 QWB171 QWJ171 QWL171 QWT171 QWV171 QXD171 QXF171 QXN171 QXP171 QXX171 QXZ171 QYH171 QYJ171 QYR171 QYT171 QZB171 QZD171 QZL171 QZN171 QZV171 QZX171 RAF171 RAH171 RAP171 RAR171 RAZ171 RBB171 RBJ171 RBL171 RBT171 RBV171 RCD171 RCF171 RCN171 RCP171 RCX171 RCZ171 RDH171 RDJ171 RDR171 RDT171 REB171 RED171 REL171 REN171 REV171 REX171 RFF171 RFH171 RFP171 RFR171 RFZ171 RGB171 RGJ171 RGL171 RGT171 RGV171 RHD171 RHF171 RHN171 RHP171 RHX171 RHZ171 RIH171 RIJ171 RIR171 RIT171 RJB171 RJD171 RJL171 RJN171 RJV171 RJX171 RKF171 RKH171 RKP171 RKR171 RKZ171 RLB171 RLJ171 RLL171 RLT171 RLV171 RMD171 RMF171 RMN171 RMP171 RMX171 RMZ171 RNH171 RNJ171 RNR171 RNT171 ROB171 ROD171 ROL171 RON171 ROV171 ROX171 RPF171 RPH171 RPP171 RPR171 RPZ171 RQB171 RQJ171 RQL171 RQT171 RQV171 RRD171 RRF171 RRN171 RRP171 RRX171 RRZ171 RSH171 RSJ171 RSR171 RST171 RTB171 RTD171 RTL171 RTN171 RTV171 RTX171 RUF171 RUH171 RUP171 RUR171 RUZ171 RVB171 RVJ171 RVL171 RVT171 RVV171 RWD171 RWF171 RWN171 RWP171 RWX171 RWZ171 RXH171 RXJ171 RXR171 RXT171 RYB171 RYD171 RYL171 RYN171 RYV171 RYX171 RZF171 RZH171 RZP171 RZR171 RZZ171 SAB171 SAJ171 SAL171 SAT171 SAV171 SBD171 SBF171 SBN171 SBP171 SBX171 SBZ171 SCH171 SCJ171 SCR171 SCT171 SDB171 SDD171 SDL171 SDN171 SDV171 SDX171 SEF171 SEH171 SEP171 SER171 SEZ171 SFB171 SFJ171 SFL171 SFT171 SFV171 SGD171 SGF171 SGN171 SGP171 SGX171 SGZ171 SHH171 SHJ171 SHR171 SHT171 SIB171 SID171 SIL171 SIN171 SIV171 SIX171 SJF171 SJH171 SJP171 SJR171 SJZ171 SKB171 SKJ171 SKL171 SKT171 SKV171 SLD171 SLF171 SLN171 SLP171 SLX171 SLZ171 SMH171 SMJ171 SMR171 SMT171 SNB171 SND171 SNL171 SNN171 SNV171 SNX171 SOF171 SOH171 SOP171 SOR171 SOZ171 SPB171 SPJ171 SPL171 SPT171 SPV171 SQD171 SQF171 SQN171 SQP171 SQX171 SQZ171 SRH171 SRJ171 SRR171 SRT171 SSB171 SSD171 SSL171 SSN171 SSV171 SSX171 STF171 STH171 STP171 STR171 STZ171 SUB171 SUJ171 SUL171 SUT171 SUV171 SVD171 SVF171 SVN171 SVP171 SVX171 SVZ171 SWH171 SWJ171 SWR171 SWT171 SXB171 SXD171 SXL171 SXN171 SXV171 SXX171 SYF171 SYH171 SYP171 SYR171 SYZ171 SZB171 SZJ171 SZL171 SZT171 SZV171 TAD171 TAF171 TAN171 TAP171 TAX171 TAZ171 TBH171 TBJ171 TBR171 TBT171 TCB171 TCD171 TCL171 TCN171 TCV171 TCX171 TDF171 TDH171 TDP171 TDR171 TDZ171 TEB171 TEJ171 TEL171 TET171 TEV171 TFD171 TFF171 TFN171 TFP171 TFX171 TFZ171 TGH171 TGJ171 TGR171 TGT171 THB171 THD171 THL171 THN171 THV171 THX171 TIF171 TIH171 TIP171 TIR171 TIZ171 TJB171 TJJ171 TJL171 TJT171 TJV171 TKD171 TKF171 TKN171 TKP171 TKX171 TKZ171 TLH171 TLJ171 TLR171 TLT171 TMB171 TMD171 TML171 TMN171 TMV171 TMX171 TNF171 TNH171 TNP171 TNR171 TNZ171 TOB171 TOJ171 TOL171 TOT171 TOV171 TPD171 TPF171 TPN171 TPP171 TPX171 TPZ171 TQH171 TQJ171 TQR171 TQT171 TRB171 TRD171 TRL171 TRN171 TRV171 TRX171 TSF171 TSH171 TSP171 TSR171 TSZ171 TTB171 TTJ171 TTL171 TTT171 TTV171 TUD171 TUF171 TUN171 TUP171 TUX171 TUZ171 TVH171 TVJ171 TVR171 TVT171 TWB171 TWD171 TWL171 TWN171 TWV171 TWX171 TXF171 TXH171 TXP171 TXR171 TXZ171 TYB171 TYJ171 TYL171 TYT171 TYV171 TZD171 TZF171 TZN171 TZP171 TZX171 TZZ171 UAH171 UAJ171 UAR171 UAT171 UBB171 UBD171 UBL171 UBN171 UBV171 UBX171 UCF171 UCH171 UCP171 UCR171 UCZ171 UDB171 UDJ171 UDL171 UDT171 UDV171 UED171 UEF171 UEN171 UEP171 UEX171 UEZ171 UFH171 UFJ171 UFR171 UFT171 UGB171 UGD171 UGL171 UGN171 UGV171 UGX171 UHF171 UHH171 UHP171 UHR171 UHZ171 UIB171 UIJ171 UIL171 UIT171 UIV171 UJD171 UJF171 UJN171 UJP171 UJX171 UJZ171 UKH171 UKJ171 UKR171 UKT171 ULB171 ULD171 ULL171 ULN171 ULV171 ULX171 UMF171 UMH171 UMP171 UMR171 UMZ171 UNB171 UNJ171 UNL171 UNT171 UNV171 UOD171 UOF171 UON171 UOP171 UOX171 UOZ171 UPH171 UPJ171 UPR171 UPT171 UQB171 UQD171 UQL171 UQN171 UQV171 UQX171 URF171 URH171 URP171 URR171 URZ171 USB171 USJ171 USL171 UST171 USV171 UTD171 UTF171 UTN171 UTP171 UTX171 UTZ171 UUH171 UUJ171 UUR171 UUT171 UVB171 UVD171 UVL171 UVN171 UVV171 UVX171 UWF171 UWH171 UWP171 UWR171 UWZ171 UXB171 UXJ171 UXL171 UXT171 UXV171 UYD171 UYF171 UYN171 UYP171 UYX171 UYZ171 UZH171 UZJ171 UZR171 UZT171 VAB171 VAD171 VAL171 VAN171 VAV171 VAX171 VBF171 VBH171 VBP171 VBR171 VBZ171 VCB171 VCJ171 VCL171 VCT171 VCV171 VDD171 VDF171 VDN171 VDP171 VDX171 VDZ171 VEH171 VEJ171 VER171 VET171 VFB171 VFD171 VFL171 VFN171 VFV171 VFX171 VGF171 VGH171 VGP171 VGR171 VGZ171 VHB171 VHJ171 VHL171 VHT171 VHV171 VID171 VIF171 VIN171 VIP171 VIX171 VIZ171 VJH171 VJJ171 VJR171 VJT171 VKB171 VKD171 VKL171 VKN171 VKV171 VKX171 VLF171 VLH171 VLP171 VLR171 VLZ171 VMB171 VMJ171 VML171 VMT171 VMV171 VND171 VNF171 VNN171 VNP171 VNX171 VNZ171 VOH171 VOJ171 VOR171 VOT171 VPB171 VPD171 VPL171 VPN171 VPV171 VPX171 VQF171 VQH171 VQP171 VQR171 VQZ171 VRB171 VRJ171 VRL171 VRT171 VRV171 VSD171 VSF171 VSN171 VSP171 VSX171 VSZ171 VTH171 VTJ171 VTR171 VTT171 VUB171 VUD171 VUL171 VUN171 VUV171 VUX171 VVF171 VVH171 VVP171 VVR171 VVZ171 VWB171 VWJ171 VWL171 VWT171 VWV171 VXD171 VXF171 VXN171 VXP171 VXX171 VXZ171 VYH171 VYJ171 VYR171 VYT171 VZB171 VZD171 VZL171 VZN171 VZV171 VZX171 WAF171 WAH171 WAP171 WAR171 WAZ171 WBB171 WBJ171 WBL171 WBT171 WBV171 WCD171 WCF171 WCN171 WCP171 WCX171 WCZ171 WDH171 WDJ171 WDR171 WDT171 WEB171 WED171 WEL171 WEN171 WEV171 WEX171 WFF171 WFH171 WFP171 WFR171 WFZ171 WGB171 WGJ171 WGL171 WGT171 WGV171 WHD171 WHF171 WHN171 WHP171 WHX171 WHZ171 WIH171 WIJ171 WIR171 WIT171 WJB171 WJD171 WJL171 WJN171 WJV171 WJX171 WKF171 WKH171 WKP171 WKR171 WKZ171 WLB171 WLJ171 WLL171 WLT171 WLV171 WMD171 WMF171 WMN171 WMP171 WMX171 WMZ171 WNH171 WNJ171 WNR171 WNT171 WOB171 WOD171 WOL171 WON171 WOV171 WOX171 WPF171 WPH171 WPP171 WPR171 WPZ171 WQB171 WQJ171 WQL171 WQT171 WQV171 WRD171 WRF171 WRN171 WRP171 WRX171 WRZ171 WSH171 WSJ171 WSR171 WST171 WTB171 WTD171 WTL171 WTN171 WTV171 WTX171 WUF171 WUH171 WUP171 WUR171 WUZ171 WVB171 WVJ171 WVL171 WVT171 WVV171 WWD171 WWF171 WWN171 WWP171 WWX171 WWZ171 WXH171 WXJ171 WXR171 WXT171 WYB171 WYD171 WYL171 WYN171 WYV171 WYX171 WZF171 WZH171 WZP171 WZR171 WZZ171 XAB171 XAJ171 XAL171 XAT171 XAV171 XBD171 XBF171 XBN171 XBP171 XBX171 XBZ171 XCH171 XCJ171 XCR171 XCT171 XDB171 XDD171 XDL171 XDN171 XDV171 XDX171 XEF171 XEH171">
    <cfRule type="cellIs" dxfId="257" priority="65" operator="equal">
      <formula>"effektive Kosten"</formula>
    </cfRule>
  </conditionalFormatting>
  <conditionalFormatting sqref="K171 P171 Z171 AJ171 AT171 BD171 BN171 BX171 CH171 CR171 DB171 DL171 DV171 EF171 EP171 EZ171 FJ171 FT171 GD171 GN171 GX171 HH171 HR171 IB171 IL171 IV171 JF171 JP171 JZ171 KJ171 KT171 LD171 LN171 LX171 MH171 MR171 NB171 NL171 NV171 OF171 OP171 OZ171 PJ171 PT171 QD171 QN171 QX171 RH171 RR171 SB171 SL171 SV171 TF171 TP171 TZ171 UJ171 UT171 VD171 VN171 VX171 WH171 WR171 XB171 XL171 XV171 YF171 YP171 YZ171 ZJ171 ZT171 AAD171 AAN171 AAX171 ABH171 ABR171 ACB171 ACL171 ACV171 ADF171 ADP171 ADZ171 AEJ171 AET171 AFD171 AFN171 AFX171 AGH171 AGR171 AHB171 AHL171 AHV171 AIF171 AIP171 AIZ171 AJJ171 AJT171 AKD171 AKN171 AKX171 ALH171 ALR171 AMB171 AML171 AMV171 ANF171 ANP171 ANZ171 AOJ171 AOT171 APD171 APN171 APX171 AQH171 AQR171 ARB171 ARL171 ARV171 ASF171 ASP171 ASZ171 ATJ171 ATT171 AUD171 AUN171 AUX171 AVH171 AVR171 AWB171 AWL171 AWV171 AXF171 AXP171 AXZ171 AYJ171 AYT171 AZD171 AZN171 AZX171 BAH171 BAR171 BBB171 BBL171 BBV171 BCF171 BCP171 BCZ171 BDJ171 BDT171 BED171 BEN171 BEX171 BFH171 BFR171 BGB171 BGL171 BGV171 BHF171 BHP171 BHZ171 BIJ171 BIT171 BJD171 BJN171 BJX171 BKH171 BKR171 BLB171 BLL171 BLV171 BMF171 BMP171 BMZ171 BNJ171 BNT171 BOD171 BON171 BOX171 BPH171 BPR171 BQB171 BQL171 BQV171 BRF171 BRP171 BRZ171 BSJ171 BST171 BTD171 BTN171 BTX171 BUH171 BUR171 BVB171 BVL171 BVV171 BWF171 BWP171 BWZ171 BXJ171 BXT171 BYD171 BYN171 BYX171 BZH171 BZR171 CAB171 CAL171 CAV171 CBF171 CBP171 CBZ171 CCJ171 CCT171 CDD171 CDN171 CDX171 CEH171 CER171 CFB171 CFL171 CFV171 CGF171 CGP171 CGZ171 CHJ171 CHT171 CID171 CIN171 CIX171 CJH171 CJR171 CKB171 CKL171 CKV171 CLF171 CLP171 CLZ171 CMJ171 CMT171 CND171 CNN171 CNX171 COH171 COR171 CPB171 CPL171 CPV171 CQF171 CQP171 CQZ171 CRJ171 CRT171 CSD171 CSN171 CSX171 CTH171 CTR171 CUB171 CUL171 CUV171 CVF171 CVP171 CVZ171 CWJ171 CWT171 CXD171 CXN171 CXX171 CYH171 CYR171 CZB171 CZL171 CZV171 DAF171 DAP171 DAZ171 DBJ171 DBT171 DCD171 DCN171 DCX171 DDH171 DDR171 DEB171 DEL171 DEV171 DFF171 DFP171 DFZ171 DGJ171 DGT171 DHD171 DHN171 DHX171 DIH171 DIR171 DJB171 DJL171 DJV171 DKF171 DKP171 DKZ171 DLJ171 DLT171 DMD171 DMN171 DMX171 DNH171 DNR171 DOB171 DOL171 DOV171 DPF171 DPP171 DPZ171 DQJ171 DQT171 DRD171 DRN171 DRX171 DSH171 DSR171 DTB171 DTL171 DTV171 DUF171 DUP171 DUZ171 DVJ171 DVT171 DWD171 DWN171 DWX171 DXH171 DXR171 DYB171 DYL171 DYV171 DZF171 DZP171 DZZ171 EAJ171 EAT171 EBD171 EBN171 EBX171 ECH171 ECR171 EDB171 EDL171 EDV171 EEF171 EEP171 EEZ171 EFJ171 EFT171 EGD171 EGN171 EGX171 EHH171 EHR171 EIB171 EIL171 EIV171 EJF171 EJP171 EJZ171 EKJ171 EKT171 ELD171 ELN171 ELX171 EMH171 EMR171 ENB171 ENL171 ENV171 EOF171 EOP171 EOZ171 EPJ171 EPT171 EQD171 EQN171 EQX171 ERH171 ERR171 ESB171 ESL171 ESV171 ETF171 ETP171 ETZ171 EUJ171 EUT171 EVD171 EVN171 EVX171 EWH171 EWR171 EXB171 EXL171 EXV171 EYF171 EYP171 EYZ171 EZJ171 EZT171 FAD171 FAN171 FAX171 FBH171 FBR171 FCB171 FCL171 FCV171 FDF171 FDP171 FDZ171 FEJ171 FET171 FFD171 FFN171 FFX171 FGH171 FGR171 FHB171 FHL171 FHV171 FIF171 FIP171 FIZ171 FJJ171 FJT171 FKD171 FKN171 FKX171 FLH171 FLR171 FMB171 FML171 FMV171 FNF171 FNP171 FNZ171 FOJ171 FOT171 FPD171 FPN171 FPX171 FQH171 FQR171 FRB171 FRL171 FRV171 FSF171 FSP171 FSZ171 FTJ171 FTT171 FUD171 FUN171 FUX171 FVH171 FVR171 FWB171 FWL171 FWV171 FXF171 FXP171 FXZ171 FYJ171 FYT171 FZD171 FZN171 FZX171 GAH171 GAR171 GBB171 GBL171 GBV171 GCF171 GCP171 GCZ171 GDJ171 GDT171 GED171 GEN171 GEX171 GFH171 GFR171 GGB171 GGL171 GGV171 GHF171 GHP171 GHZ171 GIJ171 GIT171 GJD171 GJN171 GJX171 GKH171 GKR171 GLB171 GLL171 GLV171 GMF171 GMP171 GMZ171 GNJ171 GNT171 GOD171 GON171 GOX171 GPH171 GPR171 GQB171 GQL171 GQV171 GRF171 GRP171 GRZ171 GSJ171 GST171 GTD171 GTN171 GTX171 GUH171 GUR171 GVB171 GVL171 GVV171 GWF171 GWP171 GWZ171 GXJ171 GXT171 GYD171 GYN171 GYX171 GZH171 GZR171 HAB171 HAL171 HAV171 HBF171 HBP171 HBZ171 HCJ171 HCT171 HDD171 HDN171 HDX171 HEH171 HER171 HFB171 HFL171 HFV171 HGF171 HGP171 HGZ171 HHJ171 HHT171 HID171 HIN171 HIX171 HJH171 HJR171 HKB171 HKL171 HKV171 HLF171 HLP171 HLZ171 HMJ171 HMT171 HND171 HNN171 HNX171 HOH171 HOR171 HPB171 HPL171 HPV171 HQF171 HQP171 HQZ171 HRJ171 HRT171 HSD171 HSN171 HSX171 HTH171 HTR171 HUB171 HUL171 HUV171 HVF171 HVP171 HVZ171 HWJ171 HWT171 HXD171 HXN171 HXX171 HYH171 HYR171 HZB171 HZL171 HZV171 IAF171 IAP171 IAZ171 IBJ171 IBT171 ICD171 ICN171 ICX171 IDH171 IDR171 IEB171 IEL171 IEV171 IFF171 IFP171 IFZ171 IGJ171 IGT171 IHD171 IHN171 IHX171 IIH171 IIR171 IJB171 IJL171 IJV171 IKF171 IKP171 IKZ171 ILJ171 ILT171 IMD171 IMN171 IMX171 INH171 INR171 IOB171 IOL171 IOV171 IPF171 IPP171 IPZ171 IQJ171 IQT171 IRD171 IRN171 IRX171 ISH171 ISR171 ITB171 ITL171 ITV171 IUF171 IUP171 IUZ171 IVJ171 IVT171 IWD171 IWN171 IWX171 IXH171 IXR171 IYB171 IYL171 IYV171 IZF171 IZP171 IZZ171 JAJ171 JAT171 JBD171 JBN171 JBX171 JCH171 JCR171 JDB171 JDL171 JDV171 JEF171 JEP171 JEZ171 JFJ171 JFT171 JGD171 JGN171 JGX171 JHH171 JHR171 JIB171 JIL171 JIV171 JJF171 JJP171 JJZ171 JKJ171 JKT171 JLD171 JLN171 JLX171 JMH171 JMR171 JNB171 JNL171 JNV171 JOF171 JOP171 JOZ171 JPJ171 JPT171 JQD171 JQN171 JQX171 JRH171 JRR171 JSB171 JSL171 JSV171 JTF171 JTP171 JTZ171 JUJ171 JUT171 JVD171 JVN171 JVX171 JWH171 JWR171 JXB171 JXL171 JXV171 JYF171 JYP171 JYZ171 JZJ171 JZT171 KAD171 KAN171 KAX171 KBH171 KBR171 KCB171 KCL171 KCV171 KDF171 KDP171 KDZ171 KEJ171 KET171 KFD171 KFN171 KFX171 KGH171 KGR171 KHB171 KHL171 KHV171 KIF171 KIP171 KIZ171 KJJ171 KJT171 KKD171 KKN171 KKX171 KLH171 KLR171 KMB171 KML171 KMV171 KNF171 KNP171 KNZ171 KOJ171 KOT171 KPD171 KPN171 KPX171 KQH171 KQR171 KRB171 KRL171 KRV171 KSF171 KSP171 KSZ171 KTJ171 KTT171 KUD171 KUN171 KUX171 KVH171 KVR171 KWB171 KWL171 KWV171 KXF171 KXP171 KXZ171 KYJ171 KYT171 KZD171 KZN171 KZX171 LAH171 LAR171 LBB171 LBL171 LBV171 LCF171 LCP171 LCZ171 LDJ171 LDT171 LED171 LEN171 LEX171 LFH171 LFR171 LGB171 LGL171 LGV171 LHF171 LHP171 LHZ171 LIJ171 LIT171 LJD171 LJN171 LJX171 LKH171 LKR171 LLB171 LLL171 LLV171 LMF171 LMP171 LMZ171 LNJ171 LNT171 LOD171 LON171 LOX171 LPH171 LPR171 LQB171 LQL171 LQV171 LRF171 LRP171 LRZ171 LSJ171 LST171 LTD171 LTN171 LTX171 LUH171 LUR171 LVB171 LVL171 LVV171 LWF171 LWP171 LWZ171 LXJ171 LXT171 LYD171 LYN171 LYX171 LZH171 LZR171 MAB171 MAL171 MAV171 MBF171 MBP171 MBZ171 MCJ171 MCT171 MDD171 MDN171 MDX171 MEH171 MER171 MFB171 MFL171 MFV171 MGF171 MGP171 MGZ171 MHJ171 MHT171 MID171 MIN171 MIX171 MJH171 MJR171 MKB171 MKL171 MKV171 MLF171 MLP171 MLZ171 MMJ171 MMT171 MND171 MNN171 MNX171 MOH171 MOR171 MPB171 MPL171 MPV171 MQF171 MQP171 MQZ171 MRJ171 MRT171 MSD171 MSN171 MSX171 MTH171 MTR171 MUB171 MUL171 MUV171 MVF171 MVP171 MVZ171 MWJ171 MWT171 MXD171 MXN171 MXX171 MYH171 MYR171 MZB171 MZL171 MZV171 NAF171 NAP171 NAZ171 NBJ171 NBT171 NCD171 NCN171 NCX171 NDH171 NDR171 NEB171 NEL171 NEV171 NFF171 NFP171 NFZ171 NGJ171 NGT171 NHD171 NHN171 NHX171 NIH171 NIR171 NJB171 NJL171 NJV171 NKF171 NKP171 NKZ171 NLJ171 NLT171 NMD171 NMN171 NMX171 NNH171 NNR171 NOB171 NOL171 NOV171 NPF171 NPP171 NPZ171 NQJ171 NQT171 NRD171 NRN171 NRX171 NSH171 NSR171 NTB171 NTL171 NTV171 NUF171 NUP171 NUZ171 NVJ171 NVT171 NWD171 NWN171 NWX171 NXH171 NXR171 NYB171 NYL171 NYV171 NZF171 NZP171 NZZ171 OAJ171 OAT171 OBD171 OBN171 OBX171 OCH171 OCR171 ODB171 ODL171 ODV171 OEF171 OEP171 OEZ171 OFJ171 OFT171 OGD171 OGN171 OGX171 OHH171 OHR171 OIB171 OIL171 OIV171 OJF171 OJP171 OJZ171 OKJ171 OKT171 OLD171 OLN171 OLX171 OMH171 OMR171 ONB171 ONL171 ONV171 OOF171 OOP171 OOZ171 OPJ171 OPT171 OQD171 OQN171 OQX171 ORH171 ORR171 OSB171 OSL171 OSV171 OTF171 OTP171 OTZ171 OUJ171 OUT171 OVD171 OVN171 OVX171 OWH171 OWR171 OXB171 OXL171 OXV171 OYF171 OYP171 OYZ171 OZJ171 OZT171 PAD171 PAN171 PAX171 PBH171 PBR171 PCB171 PCL171 PCV171 PDF171 PDP171 PDZ171 PEJ171 PET171 PFD171 PFN171 PFX171 PGH171 PGR171 PHB171 PHL171 PHV171 PIF171 PIP171 PIZ171 PJJ171 PJT171 PKD171 PKN171 PKX171 PLH171 PLR171 PMB171 PML171 PMV171 PNF171 PNP171 PNZ171 POJ171 POT171 PPD171 PPN171 PPX171 PQH171 PQR171 PRB171 PRL171 PRV171 PSF171 PSP171 PSZ171 PTJ171 PTT171 PUD171 PUN171 PUX171 PVH171 PVR171 PWB171 PWL171 PWV171 PXF171 PXP171 PXZ171 PYJ171 PYT171 PZD171 PZN171 PZX171 QAH171 QAR171 QBB171 QBL171 QBV171 QCF171 QCP171 QCZ171 QDJ171 QDT171 QED171 QEN171 QEX171 QFH171 QFR171 QGB171 QGL171 QGV171 QHF171 QHP171 QHZ171 QIJ171 QIT171 QJD171 QJN171 QJX171 QKH171 QKR171 QLB171 QLL171 QLV171 QMF171 QMP171 QMZ171 QNJ171 QNT171 QOD171 QON171 QOX171 QPH171 QPR171 QQB171 QQL171 QQV171 QRF171 QRP171 QRZ171 QSJ171 QST171 QTD171 QTN171 QTX171 QUH171 QUR171 QVB171 QVL171 QVV171 QWF171 QWP171 QWZ171 QXJ171 QXT171 QYD171 QYN171 QYX171 QZH171 QZR171 RAB171 RAL171 RAV171 RBF171 RBP171 RBZ171 RCJ171 RCT171 RDD171 RDN171 RDX171 REH171 RER171 RFB171 RFL171 RFV171 RGF171 RGP171 RGZ171 RHJ171 RHT171 RID171 RIN171 RIX171 RJH171 RJR171 RKB171 RKL171 RKV171 RLF171 RLP171 RLZ171 RMJ171 RMT171 RND171 RNN171 RNX171 ROH171 ROR171 RPB171 RPL171 RPV171 RQF171 RQP171 RQZ171 RRJ171 RRT171 RSD171 RSN171 RSX171 RTH171 RTR171 RUB171 RUL171 RUV171 RVF171 RVP171 RVZ171 RWJ171 RWT171 RXD171 RXN171 RXX171 RYH171 RYR171 RZB171 RZL171 RZV171 SAF171 SAP171 SAZ171 SBJ171 SBT171 SCD171 SCN171 SCX171 SDH171 SDR171 SEB171 SEL171 SEV171 SFF171 SFP171 SFZ171 SGJ171 SGT171 SHD171 SHN171 SHX171 SIH171 SIR171 SJB171 SJL171 SJV171 SKF171 SKP171 SKZ171 SLJ171 SLT171 SMD171 SMN171 SMX171 SNH171 SNR171 SOB171 SOL171 SOV171 SPF171 SPP171 SPZ171 SQJ171 SQT171 SRD171 SRN171 SRX171 SSH171 SSR171 STB171 STL171 STV171 SUF171 SUP171 SUZ171 SVJ171 SVT171 SWD171 SWN171 SWX171 SXH171 SXR171 SYB171 SYL171 SYV171 SZF171 SZP171 SZZ171 TAJ171 TAT171 TBD171 TBN171 TBX171 TCH171 TCR171 TDB171 TDL171 TDV171 TEF171 TEP171 TEZ171 TFJ171 TFT171 TGD171 TGN171 TGX171 THH171 THR171 TIB171 TIL171 TIV171 TJF171 TJP171 TJZ171 TKJ171 TKT171 TLD171 TLN171 TLX171 TMH171 TMR171 TNB171 TNL171 TNV171 TOF171 TOP171 TOZ171 TPJ171 TPT171 TQD171 TQN171 TQX171 TRH171 TRR171 TSB171 TSL171 TSV171 TTF171 TTP171 TTZ171 TUJ171 TUT171 TVD171 TVN171 TVX171 TWH171 TWR171 TXB171 TXL171 TXV171 TYF171 TYP171 TYZ171 TZJ171 TZT171 UAD171 UAN171 UAX171 UBH171 UBR171 UCB171 UCL171 UCV171 UDF171 UDP171 UDZ171 UEJ171 UET171 UFD171 UFN171 UFX171 UGH171 UGR171 UHB171 UHL171 UHV171 UIF171 UIP171 UIZ171 UJJ171 UJT171 UKD171 UKN171 UKX171 ULH171 ULR171 UMB171 UML171 UMV171 UNF171 UNP171 UNZ171 UOJ171 UOT171 UPD171 UPN171 UPX171 UQH171 UQR171 URB171 URL171 URV171 USF171 USP171 USZ171 UTJ171 UTT171 UUD171 UUN171 UUX171 UVH171 UVR171 UWB171 UWL171 UWV171 UXF171 UXP171 UXZ171 UYJ171 UYT171 UZD171 UZN171 UZX171 VAH171 VAR171 VBB171 VBL171 VBV171 VCF171 VCP171 VCZ171 VDJ171 VDT171 VED171 VEN171 VEX171 VFH171 VFR171 VGB171 VGL171 VGV171 VHF171 VHP171 VHZ171 VIJ171 VIT171 VJD171 VJN171 VJX171 VKH171 VKR171 VLB171 VLL171 VLV171 VMF171 VMP171 VMZ171 VNJ171 VNT171 VOD171 VON171 VOX171 VPH171 VPR171 VQB171 VQL171 VQV171 VRF171 VRP171 VRZ171 VSJ171 VST171 VTD171 VTN171 VTX171 VUH171 VUR171 VVB171 VVL171 VVV171 VWF171 VWP171 VWZ171 VXJ171 VXT171 VYD171 VYN171 VYX171 VZH171 VZR171 WAB171 WAL171 WAV171 WBF171 WBP171 WBZ171 WCJ171 WCT171 WDD171 WDN171 WDX171 WEH171 WER171 WFB171 WFL171 WFV171 WGF171 WGP171 WGZ171 WHJ171 WHT171 WID171 WIN171 WIX171 WJH171 WJR171 WKB171 WKL171 WKV171 WLF171 WLP171 WLZ171 WMJ171 WMT171 WND171 WNN171 WNX171 WOH171 WOR171 WPB171 WPL171 WPV171 WQF171 WQP171 WQZ171 WRJ171 WRT171 WSD171 WSN171 WSX171 WTH171 WTR171 WUB171 WUL171 WUV171 WVF171 WVP171 WVZ171 WWJ171 WWT171 WXD171 WXN171 WXX171 WYH171 WYR171 WZB171 WZL171 WZV171 XAF171 XAP171 XAZ171 XBJ171 XBT171 XCD171 XCN171 XCX171 XDH171 XDR171 XEB171 XEL171">
    <cfRule type="cellIs" dxfId="256" priority="42" operator="equal">
      <formula>"effektive Kosten"</formula>
    </cfRule>
  </conditionalFormatting>
  <conditionalFormatting sqref="K599">
    <cfRule type="cellIs" dxfId="255" priority="43" operator="equal">
      <formula>"effektive Kosten"</formula>
    </cfRule>
  </conditionalFormatting>
  <conditionalFormatting sqref="K601:K608">
    <cfRule type="cellIs" dxfId="254" priority="59" operator="equal">
      <formula>"effektive Kosten"</formula>
    </cfRule>
  </conditionalFormatting>
  <conditionalFormatting sqref="K632">
    <cfRule type="cellIs" dxfId="253" priority="36" operator="equal">
      <formula>"effektive Kosten"</formula>
    </cfRule>
  </conditionalFormatting>
  <conditionalFormatting sqref="K663:K664">
    <cfRule type="cellIs" dxfId="252" priority="34" operator="equal">
      <formula>"effektive Kosten"</formula>
    </cfRule>
  </conditionalFormatting>
  <conditionalFormatting sqref="K736">
    <cfRule type="cellIs" dxfId="251" priority="51" operator="equal">
      <formula>"effektive Kosten"</formula>
    </cfRule>
  </conditionalFormatting>
  <conditionalFormatting sqref="S171 AC171 AM171 AW171 BG171 BQ171 CA171 CK171 CU171 DE171 DO171 DY171 EI171 ES171 FC171 FM171 FW171 GG171 GQ171 HA171 HK171 HU171 IE171 IO171 IY171 JI171 JS171 KC171 KM171 KW171 LG171 LQ171 MA171 MK171 MU171 NE171 NO171 NY171 OI171 OS171 PC171 PM171 PW171 QG171 QQ171 RA171 RK171 RU171 SE171 SO171 SY171 TI171 TS171 UC171 UM171 UW171 VG171 VQ171 WA171 WK171 WU171 XE171 XO171 XY171 YI171 YS171 ZC171 ZM171 ZW171 AAG171 AAQ171 ABA171 ABK171 ABU171 ACE171 ACO171 ACY171 ADI171 ADS171 AEC171 AEM171 AEW171 AFG171 AFQ171 AGA171 AGK171 AGU171 AHE171 AHO171 AHY171 AII171 AIS171 AJC171 AJM171 AJW171 AKG171 AKQ171 ALA171 ALK171 ALU171 AME171 AMO171 AMY171 ANI171 ANS171 AOC171 AOM171 AOW171 APG171 APQ171 AQA171 AQK171 AQU171 ARE171 ARO171 ARY171 ASI171 ASS171 ATC171 ATM171 ATW171 AUG171 AUQ171 AVA171 AVK171 AVU171 AWE171 AWO171 AWY171 AXI171 AXS171 AYC171 AYM171 AYW171 AZG171 AZQ171 BAA171 BAK171 BAU171 BBE171 BBO171 BBY171 BCI171 BCS171 BDC171 BDM171 BDW171 BEG171 BEQ171 BFA171 BFK171 BFU171 BGE171 BGO171 BGY171 BHI171 BHS171 BIC171 BIM171 BIW171 BJG171 BJQ171 BKA171 BKK171 BKU171 BLE171 BLO171 BLY171 BMI171 BMS171 BNC171 BNM171 BNW171 BOG171 BOQ171 BPA171 BPK171 BPU171 BQE171 BQO171 BQY171 BRI171 BRS171 BSC171 BSM171 BSW171 BTG171 BTQ171 BUA171 BUK171 BUU171 BVE171 BVO171 BVY171 BWI171 BWS171 BXC171 BXM171 BXW171 BYG171 BYQ171 BZA171 BZK171 BZU171 CAE171 CAO171 CAY171 CBI171 CBS171 CCC171 CCM171 CCW171 CDG171 CDQ171 CEA171 CEK171 CEU171 CFE171 CFO171 CFY171 CGI171 CGS171 CHC171 CHM171 CHW171 CIG171 CIQ171 CJA171 CJK171 CJU171 CKE171 CKO171 CKY171 CLI171 CLS171 CMC171 CMM171 CMW171 CNG171 CNQ171 COA171 COK171 COU171 CPE171 CPO171 CPY171 CQI171 CQS171 CRC171 CRM171 CRW171 CSG171 CSQ171 CTA171 CTK171 CTU171 CUE171 CUO171 CUY171 CVI171 CVS171 CWC171 CWM171 CWW171 CXG171 CXQ171 CYA171 CYK171 CYU171 CZE171 CZO171 CZY171 DAI171 DAS171 DBC171 DBM171 DBW171 DCG171 DCQ171 DDA171 DDK171 DDU171 DEE171 DEO171 DEY171 DFI171 DFS171 DGC171 DGM171 DGW171 DHG171 DHQ171 DIA171 DIK171 DIU171 DJE171 DJO171 DJY171 DKI171 DKS171 DLC171 DLM171 DLW171 DMG171 DMQ171 DNA171 DNK171 DNU171 DOE171 DOO171 DOY171 DPI171 DPS171 DQC171 DQM171 DQW171 DRG171 DRQ171 DSA171 DSK171 DSU171 DTE171 DTO171 DTY171 DUI171 DUS171 DVC171 DVM171 DVW171 DWG171 DWQ171 DXA171 DXK171 DXU171 DYE171 DYO171 DYY171 DZI171 DZS171 EAC171 EAM171 EAW171 EBG171 EBQ171 ECA171 ECK171 ECU171 EDE171 EDO171 EDY171 EEI171 EES171 EFC171 EFM171 EFW171 EGG171 EGQ171 EHA171 EHK171 EHU171 EIE171 EIO171 EIY171 EJI171 EJS171 EKC171 EKM171 EKW171 ELG171 ELQ171 EMA171 EMK171 EMU171 ENE171 ENO171 ENY171 EOI171 EOS171 EPC171 EPM171 EPW171 EQG171 EQQ171 ERA171 ERK171 ERU171 ESE171 ESO171 ESY171 ETI171 ETS171 EUC171 EUM171 EUW171 EVG171 EVQ171 EWA171 EWK171 EWU171 EXE171 EXO171 EXY171 EYI171 EYS171 EZC171 EZM171 EZW171 FAG171 FAQ171 FBA171 FBK171 FBU171 FCE171 FCO171 FCY171 FDI171 FDS171 FEC171 FEM171 FEW171 FFG171 FFQ171 FGA171 FGK171 FGU171 FHE171 FHO171 FHY171 FII171 FIS171 FJC171 FJM171 FJW171 FKG171 FKQ171 FLA171 FLK171 FLU171 FME171 FMO171 FMY171 FNI171 FNS171 FOC171 FOM171 FOW171 FPG171 FPQ171 FQA171 FQK171 FQU171 FRE171 FRO171 FRY171 FSI171 FSS171 FTC171 FTM171 FTW171 FUG171 FUQ171 FVA171 FVK171 FVU171 FWE171 FWO171 FWY171 FXI171 FXS171 FYC171 FYM171 FYW171 FZG171 FZQ171 GAA171 GAK171 GAU171 GBE171 GBO171 GBY171 GCI171 GCS171 GDC171 GDM171 GDW171 GEG171 GEQ171 GFA171 GFK171 GFU171 GGE171 GGO171 GGY171 GHI171 GHS171 GIC171 GIM171 GIW171 GJG171 GJQ171 GKA171 GKK171 GKU171 GLE171 GLO171 GLY171 GMI171 GMS171 GNC171 GNM171 GNW171 GOG171 GOQ171 GPA171 GPK171 GPU171 GQE171 GQO171 GQY171 GRI171 GRS171 GSC171 GSM171 GSW171 GTG171 GTQ171 GUA171 GUK171 GUU171 GVE171 GVO171 GVY171 GWI171 GWS171 GXC171 GXM171 GXW171 GYG171 GYQ171 GZA171 GZK171 GZU171 HAE171 HAO171 HAY171 HBI171 HBS171 HCC171 HCM171 HCW171 HDG171 HDQ171 HEA171 HEK171 HEU171 HFE171 HFO171 HFY171 HGI171 HGS171 HHC171 HHM171 HHW171 HIG171 HIQ171 HJA171 HJK171 HJU171 HKE171 HKO171 HKY171 HLI171 HLS171 HMC171 HMM171 HMW171 HNG171 HNQ171 HOA171 HOK171 HOU171 HPE171 HPO171 HPY171 HQI171 HQS171 HRC171 HRM171 HRW171 HSG171 HSQ171 HTA171 HTK171 HTU171 HUE171 HUO171 HUY171 HVI171 HVS171 HWC171 HWM171 HWW171 HXG171 HXQ171 HYA171 HYK171 HYU171 HZE171 HZO171 HZY171 IAI171 IAS171 IBC171 IBM171 IBW171 ICG171 ICQ171 IDA171 IDK171 IDU171 IEE171 IEO171 IEY171 IFI171 IFS171 IGC171 IGM171 IGW171 IHG171 IHQ171 IIA171 IIK171 IIU171 IJE171 IJO171 IJY171 IKI171 IKS171 ILC171 ILM171 ILW171 IMG171 IMQ171 INA171 INK171 INU171 IOE171 IOO171 IOY171 IPI171 IPS171 IQC171 IQM171 IQW171 IRG171 IRQ171 ISA171 ISK171 ISU171 ITE171 ITO171 ITY171 IUI171 IUS171 IVC171 IVM171 IVW171 IWG171 IWQ171 IXA171 IXK171 IXU171 IYE171 IYO171 IYY171 IZI171 IZS171 JAC171 JAM171 JAW171 JBG171 JBQ171 JCA171 JCK171 JCU171 JDE171 JDO171 JDY171 JEI171 JES171 JFC171 JFM171 JFW171 JGG171 JGQ171 JHA171 JHK171 JHU171 JIE171 JIO171 JIY171 JJI171 JJS171 JKC171 JKM171 JKW171 JLG171 JLQ171 JMA171 JMK171 JMU171 JNE171 JNO171 JNY171 JOI171 JOS171 JPC171 JPM171 JPW171 JQG171 JQQ171 JRA171 JRK171 JRU171 JSE171 JSO171 JSY171 JTI171 JTS171 JUC171 JUM171 JUW171 JVG171 JVQ171 JWA171 JWK171 JWU171 JXE171 JXO171 JXY171 JYI171 JYS171 JZC171 JZM171 JZW171 KAG171 KAQ171 KBA171 KBK171 KBU171 KCE171 KCO171 KCY171 KDI171 KDS171 KEC171 KEM171 KEW171 KFG171 KFQ171 KGA171 KGK171 KGU171 KHE171 KHO171 KHY171 KII171 KIS171 KJC171 KJM171 KJW171 KKG171 KKQ171 KLA171 KLK171 KLU171 KME171 KMO171 KMY171 KNI171 KNS171 KOC171 KOM171 KOW171 KPG171 KPQ171 KQA171 KQK171 KQU171 KRE171 KRO171 KRY171 KSI171 KSS171 KTC171 KTM171 KTW171 KUG171 KUQ171 KVA171 KVK171 KVU171 KWE171 KWO171 KWY171 KXI171 KXS171 KYC171 KYM171 KYW171 KZG171 KZQ171 LAA171 LAK171 LAU171 LBE171 LBO171 LBY171 LCI171 LCS171 LDC171 LDM171 LDW171 LEG171 LEQ171 LFA171 LFK171 LFU171 LGE171 LGO171 LGY171 LHI171 LHS171 LIC171 LIM171 LIW171 LJG171 LJQ171 LKA171 LKK171 LKU171 LLE171 LLO171 LLY171 LMI171 LMS171 LNC171 LNM171 LNW171 LOG171 LOQ171 LPA171 LPK171 LPU171 LQE171 LQO171 LQY171 LRI171 LRS171 LSC171 LSM171 LSW171 LTG171 LTQ171 LUA171 LUK171 LUU171 LVE171 LVO171 LVY171 LWI171 LWS171 LXC171 LXM171 LXW171 LYG171 LYQ171 LZA171 LZK171 LZU171 MAE171 MAO171 MAY171 MBI171 MBS171 MCC171 MCM171 MCW171 MDG171 MDQ171 MEA171 MEK171 MEU171 MFE171 MFO171 MFY171 MGI171 MGS171 MHC171 MHM171 MHW171 MIG171 MIQ171 MJA171 MJK171 MJU171 MKE171 MKO171 MKY171 MLI171 MLS171 MMC171 MMM171 MMW171 MNG171 MNQ171 MOA171 MOK171 MOU171 MPE171 MPO171 MPY171 MQI171 MQS171 MRC171 MRM171 MRW171 MSG171 MSQ171 MTA171 MTK171 MTU171 MUE171 MUO171 MUY171 MVI171 MVS171 MWC171 MWM171 MWW171 MXG171 MXQ171 MYA171 MYK171 MYU171 MZE171 MZO171 MZY171 NAI171 NAS171 NBC171 NBM171 NBW171 NCG171 NCQ171 NDA171 NDK171 NDU171 NEE171 NEO171 NEY171 NFI171 NFS171 NGC171 NGM171 NGW171 NHG171 NHQ171 NIA171 NIK171 NIU171 NJE171 NJO171 NJY171 NKI171 NKS171 NLC171 NLM171 NLW171 NMG171 NMQ171 NNA171 NNK171 NNU171 NOE171 NOO171 NOY171 NPI171 NPS171 NQC171 NQM171 NQW171 NRG171 NRQ171 NSA171 NSK171 NSU171 NTE171 NTO171 NTY171 NUI171 NUS171 NVC171 NVM171 NVW171 NWG171 NWQ171 NXA171 NXK171 NXU171 NYE171 NYO171 NYY171 NZI171 NZS171 OAC171 OAM171 OAW171 OBG171 OBQ171 OCA171 OCK171 OCU171 ODE171 ODO171 ODY171 OEI171 OES171 OFC171 OFM171 OFW171 OGG171 OGQ171 OHA171 OHK171 OHU171 OIE171 OIO171 OIY171 OJI171 OJS171 OKC171 OKM171 OKW171 OLG171 OLQ171 OMA171 OMK171 OMU171 ONE171 ONO171 ONY171 OOI171 OOS171 OPC171 OPM171 OPW171 OQG171 OQQ171 ORA171 ORK171 ORU171 OSE171 OSO171 OSY171 OTI171 OTS171 OUC171 OUM171 OUW171 OVG171 OVQ171 OWA171 OWK171 OWU171 OXE171 OXO171 OXY171 OYI171 OYS171 OZC171 OZM171 OZW171 PAG171 PAQ171 PBA171 PBK171 PBU171 PCE171 PCO171 PCY171 PDI171 PDS171 PEC171 PEM171 PEW171 PFG171 PFQ171 PGA171 PGK171 PGU171 PHE171 PHO171 PHY171 PII171 PIS171 PJC171 PJM171 PJW171 PKG171 PKQ171 PLA171 PLK171 PLU171 PME171 PMO171 PMY171 PNI171 PNS171 POC171 POM171 POW171 PPG171 PPQ171 PQA171 PQK171 PQU171 PRE171 PRO171 PRY171 PSI171 PSS171 PTC171 PTM171 PTW171 PUG171 PUQ171 PVA171 PVK171 PVU171 PWE171 PWO171 PWY171 PXI171 PXS171 PYC171 PYM171 PYW171 PZG171 PZQ171 QAA171 QAK171 QAU171 QBE171 QBO171 QBY171 QCI171 QCS171 QDC171 QDM171 QDW171 QEG171 QEQ171 QFA171 QFK171 QFU171 QGE171 QGO171 QGY171 QHI171 QHS171 QIC171 QIM171 QIW171 QJG171 QJQ171 QKA171 QKK171 QKU171 QLE171 QLO171 QLY171 QMI171 QMS171 QNC171 QNM171 QNW171 QOG171 QOQ171 QPA171 QPK171 QPU171 QQE171 QQO171 QQY171 QRI171 QRS171 QSC171 QSM171 QSW171 QTG171 QTQ171 QUA171 QUK171 QUU171 QVE171 QVO171 QVY171 QWI171 QWS171 QXC171 QXM171 QXW171 QYG171 QYQ171 QZA171 QZK171 QZU171 RAE171 RAO171 RAY171 RBI171 RBS171 RCC171 RCM171 RCW171 RDG171 RDQ171 REA171 REK171 REU171 RFE171 RFO171 RFY171 RGI171 RGS171 RHC171 RHM171 RHW171 RIG171 RIQ171 RJA171 RJK171 RJU171 RKE171 RKO171 RKY171 RLI171 RLS171 RMC171 RMM171 RMW171 RNG171 RNQ171 ROA171 ROK171 ROU171 RPE171 RPO171 RPY171 RQI171 RQS171 RRC171 RRM171 RRW171 RSG171 RSQ171 RTA171 RTK171 RTU171 RUE171 RUO171 RUY171 RVI171 RVS171 RWC171 RWM171 RWW171 RXG171 RXQ171 RYA171 RYK171 RYU171 RZE171 RZO171 RZY171 SAI171 SAS171 SBC171 SBM171 SBW171 SCG171 SCQ171 SDA171 SDK171 SDU171 SEE171 SEO171 SEY171 SFI171 SFS171 SGC171 SGM171 SGW171 SHG171 SHQ171 SIA171 SIK171 SIU171 SJE171 SJO171 SJY171 SKI171 SKS171 SLC171 SLM171 SLW171 SMG171 SMQ171 SNA171 SNK171 SNU171 SOE171 SOO171 SOY171 SPI171 SPS171 SQC171 SQM171 SQW171 SRG171 SRQ171 SSA171 SSK171 SSU171 STE171 STO171 STY171 SUI171 SUS171 SVC171 SVM171 SVW171 SWG171 SWQ171 SXA171 SXK171 SXU171 SYE171 SYO171 SYY171 SZI171 SZS171 TAC171 TAM171 TAW171 TBG171 TBQ171 TCA171 TCK171 TCU171 TDE171 TDO171 TDY171 TEI171 TES171 TFC171 TFM171 TFW171 TGG171 TGQ171 THA171 THK171 THU171 TIE171 TIO171 TIY171 TJI171 TJS171 TKC171 TKM171 TKW171 TLG171 TLQ171 TMA171 TMK171 TMU171 TNE171 TNO171 TNY171 TOI171 TOS171 TPC171 TPM171 TPW171 TQG171 TQQ171 TRA171 TRK171 TRU171 TSE171 TSO171 TSY171 TTI171 TTS171 TUC171 TUM171 TUW171 TVG171 TVQ171 TWA171 TWK171 TWU171 TXE171 TXO171 TXY171 TYI171 TYS171 TZC171 TZM171 TZW171 UAG171 UAQ171 UBA171 UBK171 UBU171 UCE171 UCO171 UCY171 UDI171 UDS171 UEC171 UEM171 UEW171 UFG171 UFQ171 UGA171 UGK171 UGU171 UHE171 UHO171 UHY171 UII171 UIS171 UJC171 UJM171 UJW171 UKG171 UKQ171 ULA171 ULK171 ULU171 UME171 UMO171 UMY171 UNI171 UNS171 UOC171 UOM171 UOW171 UPG171 UPQ171 UQA171 UQK171 UQU171 URE171 URO171 URY171 USI171 USS171 UTC171 UTM171 UTW171 UUG171 UUQ171 UVA171 UVK171 UVU171 UWE171 UWO171 UWY171 UXI171 UXS171 UYC171 UYM171 UYW171 UZG171 UZQ171 VAA171 VAK171 VAU171 VBE171 VBO171 VBY171 VCI171 VCS171 VDC171 VDM171 VDW171 VEG171 VEQ171 VFA171 VFK171 VFU171 VGE171 VGO171 VGY171 VHI171 VHS171 VIC171 VIM171 VIW171 VJG171 VJQ171 VKA171 VKK171 VKU171 VLE171 VLO171 VLY171 VMI171 VMS171 VNC171 VNM171 VNW171 VOG171 VOQ171 VPA171 VPK171 VPU171 VQE171 VQO171 VQY171 VRI171 VRS171 VSC171 VSM171 VSW171 VTG171 VTQ171 VUA171 VUK171 VUU171 VVE171 VVO171 VVY171 VWI171 VWS171 VXC171 VXM171 VXW171 VYG171 VYQ171 VZA171 VZK171 VZU171 WAE171 WAO171 WAY171 WBI171 WBS171 WCC171 WCM171 WCW171 WDG171 WDQ171 WEA171 WEK171 WEU171 WFE171 WFO171 WFY171 WGI171 WGS171 WHC171 WHM171 WHW171 WIG171 WIQ171 WJA171 WJK171 WJU171 WKE171 WKO171 WKY171 WLI171 WLS171 WMC171 WMM171 WMW171 WNG171 WNQ171 WOA171 WOK171 WOU171 WPE171 WPO171 WPY171 WQI171 WQS171 WRC171 WRM171 WRW171 WSG171 WSQ171 WTA171 WTK171 WTU171 WUE171 WUO171 WUY171 WVI171 WVS171 WWC171 WWM171 WWW171 WXG171 WXQ171 WYA171 WYK171 WYU171 WZE171 WZO171 WZY171 XAI171 XAS171 XBC171 XBM171 XBW171 XCG171 XCQ171 XDA171 XDK171 XDU171 XEE171 I1:J2">
    <cfRule type="cellIs" dxfId="250" priority="41" operator="equal">
      <formula>"tbd"</formula>
    </cfRule>
  </conditionalFormatting>
  <conditionalFormatting sqref="F3">
    <cfRule type="containsText" dxfId="249" priority="117" operator="containsText" text="variabel">
      <formula>NOT(ISERROR(SEARCH("variabel",F3)))</formula>
    </cfRule>
    <cfRule type="cellIs" dxfId="248" priority="118" operator="equal">
      <formula>"tbd"</formula>
    </cfRule>
  </conditionalFormatting>
  <conditionalFormatting sqref="F54 F114 E135:E139 E257:E264 E269:E275 F609 F611 C669:D669 F672:F673 F686 F694">
    <cfRule type="cellIs" dxfId="247" priority="134" operator="equal">
      <formula>"effektive Kosten"</formula>
    </cfRule>
  </conditionalFormatting>
  <conditionalFormatting sqref="F754">
    <cfRule type="cellIs" dxfId="246" priority="100" operator="equal">
      <formula>"effektive Kosten"</formula>
    </cfRule>
  </conditionalFormatting>
  <conditionalFormatting sqref="I1:J2">
    <cfRule type="containsText" dxfId="245" priority="1" operator="containsText" text="variabel">
      <formula>NOT(ISERROR(SEARCH("variabel",I1)))</formula>
    </cfRule>
  </conditionalFormatting>
  <conditionalFormatting sqref="G1:H1">
    <cfRule type="containsText" dxfId="244" priority="83" operator="containsText" text="variabel">
      <formula>NOT(ISERROR(SEARCH("variabel",G1)))</formula>
    </cfRule>
    <cfRule type="cellIs" dxfId="243" priority="84" operator="equal">
      <formula>"tbd"</formula>
    </cfRule>
  </conditionalFormatting>
  <conditionalFormatting sqref="G20:H23 J172:J188">
    <cfRule type="containsText" dxfId="242" priority="90" operator="containsText" text="variabel">
      <formula>NOT(ISERROR(SEARCH("variabel",G20)))</formula>
    </cfRule>
  </conditionalFormatting>
  <conditionalFormatting sqref="G29:H33 J128">
    <cfRule type="containsText" dxfId="241" priority="52" operator="containsText" text="variabel">
      <formula>NOT(ISERROR(SEARCH("variabel",G29)))</formula>
    </cfRule>
  </conditionalFormatting>
  <conditionalFormatting sqref="G56:H59">
    <cfRule type="containsText" dxfId="240" priority="77" operator="containsText" text="variabel">
      <formula>NOT(ISERROR(SEARCH("variabel",G56)))</formula>
    </cfRule>
  </conditionalFormatting>
  <conditionalFormatting sqref="G98:H99">
    <cfRule type="containsText" dxfId="239" priority="50" operator="containsText" text="variabel">
      <formula>NOT(ISERROR(SEARCH("variabel",G98)))</formula>
    </cfRule>
  </conditionalFormatting>
  <conditionalFormatting sqref="G102:H113">
    <cfRule type="containsText" dxfId="238" priority="49" operator="containsText" text="variabel">
      <formula>NOT(ISERROR(SEARCH("variabel",G102)))</formula>
    </cfRule>
  </conditionalFormatting>
  <conditionalFormatting sqref="G129:H132">
    <cfRule type="containsText" dxfId="237" priority="53" operator="containsText" text="variabel">
      <formula>NOT(ISERROR(SEARCH("variabel",G129)))</formula>
    </cfRule>
  </conditionalFormatting>
  <conditionalFormatting sqref="G160:H164">
    <cfRule type="containsText" dxfId="236" priority="66" operator="containsText" text="variabel">
      <formula>NOT(ISERROR(SEARCH("variabel",G160)))</formula>
    </cfRule>
  </conditionalFormatting>
  <conditionalFormatting sqref="G174:H181 G428:H431">
    <cfRule type="containsText" dxfId="235" priority="109" operator="containsText" text="variabel">
      <formula>NOT(ISERROR(SEARCH("variabel",G174)))</formula>
    </cfRule>
  </conditionalFormatting>
  <conditionalFormatting sqref="G188:H188">
    <cfRule type="containsText" dxfId="234" priority="119" operator="containsText" text="variabel">
      <formula>NOT(ISERROR(SEARCH("variabel",G188)))</formula>
    </cfRule>
  </conditionalFormatting>
  <conditionalFormatting sqref="G309:H312">
    <cfRule type="containsText" dxfId="233" priority="76" operator="containsText" text="variabel">
      <formula>NOT(ISERROR(SEARCH("variabel",G309)))</formula>
    </cfRule>
  </conditionalFormatting>
  <conditionalFormatting sqref="G484:H487">
    <cfRule type="containsText" dxfId="232" priority="55" operator="containsText" text="variabel">
      <formula>NOT(ISERROR(SEARCH("variabel",G484)))</formula>
    </cfRule>
  </conditionalFormatting>
  <conditionalFormatting sqref="G493:H500">
    <cfRule type="containsText" dxfId="231" priority="48" operator="containsText" text="variabel">
      <formula>NOT(ISERROR(SEARCH("variabel",G493)))</formula>
    </cfRule>
  </conditionalFormatting>
  <conditionalFormatting sqref="G529:H532">
    <cfRule type="containsText" dxfId="230" priority="47" operator="containsText" text="variabel">
      <formula>NOT(ISERROR(SEARCH("variabel",G529)))</formula>
    </cfRule>
  </conditionalFormatting>
  <conditionalFormatting sqref="G540:H545">
    <cfRule type="containsText" dxfId="229" priority="46" operator="containsText" text="variabel">
      <formula>NOT(ISERROR(SEARCH("variabel",G540)))</formula>
    </cfRule>
  </conditionalFormatting>
  <conditionalFormatting sqref="G610:H610 J610">
    <cfRule type="containsText" dxfId="228" priority="31" operator="containsText" text="variabel">
      <formula>NOT(ISERROR(SEARCH("variabel",G610)))</formula>
    </cfRule>
  </conditionalFormatting>
  <conditionalFormatting sqref="G612:H618">
    <cfRule type="containsText" dxfId="227" priority="45" operator="containsText" text="variabel">
      <formula>NOT(ISERROR(SEARCH("variabel",G612)))</formula>
    </cfRule>
  </conditionalFormatting>
  <conditionalFormatting sqref="G633:H655">
    <cfRule type="containsText" dxfId="226" priority="71" operator="containsText" text="variabel">
      <formula>NOT(ISERROR(SEARCH("variabel",G633)))</formula>
    </cfRule>
  </conditionalFormatting>
  <conditionalFormatting sqref="G764:J1048576">
    <cfRule type="cellIs" dxfId="225" priority="106" operator="equal">
      <formula>"tbd"</formula>
    </cfRule>
  </conditionalFormatting>
  <conditionalFormatting sqref="H5:H7">
    <cfRule type="containsText" dxfId="224" priority="132" operator="containsText" text="variabel">
      <formula>NOT(ISERROR(SEARCH("variabel",H5)))</formula>
    </cfRule>
    <cfRule type="cellIs" dxfId="223" priority="133" operator="equal">
      <formula>"tbd"</formula>
    </cfRule>
  </conditionalFormatting>
  <conditionalFormatting sqref="H12 J12">
    <cfRule type="containsText" dxfId="222" priority="102" operator="containsText" text="variabel">
      <formula>NOT(ISERROR(SEARCH("variabel",H12)))</formula>
    </cfRule>
  </conditionalFormatting>
  <conditionalFormatting sqref="H12">
    <cfRule type="cellIs" dxfId="221" priority="103" operator="equal">
      <formula>"tbd"</formula>
    </cfRule>
  </conditionalFormatting>
  <conditionalFormatting sqref="H15:H18">
    <cfRule type="containsText" dxfId="220" priority="107" operator="containsText" text="variabel">
      <formula>NOT(ISERROR(SEARCH("variabel",H15)))</formula>
    </cfRule>
    <cfRule type="cellIs" dxfId="219" priority="108" operator="equal">
      <formula>"tbd"</formula>
    </cfRule>
  </conditionalFormatting>
  <conditionalFormatting sqref="G2:H170 J3:J110 I3:I761 J114:J149 G172:H362 J203:J249 J255:J349 J351:J358 G364:H618 J367:J753 G621:H655 G657:H668 G670:H753 G755:H761 J755:J761 G762:J762">
    <cfRule type="cellIs" dxfId="218" priority="8" operator="equal">
      <formula>"tbd"</formula>
    </cfRule>
  </conditionalFormatting>
  <conditionalFormatting sqref="J3:J7 I3:I761 G26:H27 G44:H44 G47:H47 G61:H90 G115:H126 J117:J125 G134:H158 H159:H170 H172:H293 G199:G293 G295:H306 J297:J305 J314 G314:H362 G364:H412 J370:J373 G414:H425 J416:J424 J427:J431 G433:H468 J433:J468 G470:H481 J472:J480 G489:H489 J489 J500:J508 J513 G513:H521 J524 G554:H563 G565:H576 J576 G581:H608 J619:J631 G621:H631 J633:J656 J742 J745:J753 I762:J762 I764:J1048576">
    <cfRule type="containsText" dxfId="217" priority="105" operator="containsText" text="variabel">
      <formula>NOT(ISERROR(SEARCH("variabel",G3)))</formula>
    </cfRule>
  </conditionalFormatting>
  <conditionalFormatting sqref="J14:J53">
    <cfRule type="containsText" dxfId="216" priority="18" operator="containsText" text="variabel">
      <formula>NOT(ISERROR(SEARCH("variabel",J14)))</formula>
    </cfRule>
  </conditionalFormatting>
  <conditionalFormatting sqref="J63">
    <cfRule type="containsText" dxfId="215" priority="64" operator="containsText" text="variabel">
      <formula>NOT(ISERROR(SEARCH("variabel",J63)))</formula>
    </cfRule>
  </conditionalFormatting>
  <conditionalFormatting sqref="J65:J110">
    <cfRule type="containsText" dxfId="214" priority="28" operator="containsText" text="variabel">
      <formula>NOT(ISERROR(SEARCH("variabel",J65)))</formula>
    </cfRule>
  </conditionalFormatting>
  <conditionalFormatting sqref="J165">
    <cfRule type="containsText" dxfId="213" priority="62" operator="containsText" text="variabel">
      <formula>NOT(ISERROR(SEARCH("variabel",J165)))</formula>
    </cfRule>
    <cfRule type="cellIs" dxfId="212" priority="63" operator="equal">
      <formula>"tbd"</formula>
    </cfRule>
  </conditionalFormatting>
  <conditionalFormatting sqref="J169:J170">
    <cfRule type="containsText" dxfId="211" priority="26" operator="containsText" text="variabel">
      <formula>NOT(ISERROR(SEARCH("variabel",J169)))</formula>
    </cfRule>
    <cfRule type="cellIs" dxfId="210" priority="27" operator="equal">
      <formula>"tbd"</formula>
    </cfRule>
  </conditionalFormatting>
  <conditionalFormatting sqref="J172:J188">
    <cfRule type="cellIs" dxfId="209" priority="91" operator="equal">
      <formula>"tbd"</formula>
    </cfRule>
  </conditionalFormatting>
  <conditionalFormatting sqref="J193">
    <cfRule type="containsText" dxfId="208" priority="25" operator="containsText" text="variabel">
      <formula>NOT(ISERROR(SEARCH("variabel",J193)))</formula>
    </cfRule>
  </conditionalFormatting>
  <conditionalFormatting sqref="J193:J194">
    <cfRule type="cellIs" dxfId="207" priority="7" operator="equal">
      <formula>"tbd"</formula>
    </cfRule>
  </conditionalFormatting>
  <conditionalFormatting sqref="J196:J198 J201">
    <cfRule type="containsText" dxfId="206" priority="24" operator="containsText" text="variabel">
      <formula>NOT(ISERROR(SEARCH("variabel",J196)))</formula>
    </cfRule>
  </conditionalFormatting>
  <conditionalFormatting sqref="J196:J201">
    <cfRule type="cellIs" dxfId="205" priority="6" operator="equal">
      <formula>"tbd"</formula>
    </cfRule>
  </conditionalFormatting>
  <conditionalFormatting sqref="J203:J222">
    <cfRule type="containsText" dxfId="204" priority="15" operator="containsText" text="variabel">
      <formula>NOT(ISERROR(SEARCH("variabel",J203)))</formula>
    </cfRule>
  </conditionalFormatting>
  <conditionalFormatting sqref="J224:J249">
    <cfRule type="containsText" dxfId="203" priority="16" operator="containsText" text="variabel">
      <formula>NOT(ISERROR(SEARCH("variabel",J224)))</formula>
    </cfRule>
  </conditionalFormatting>
  <conditionalFormatting sqref="J255:J293">
    <cfRule type="containsText" dxfId="202" priority="23" operator="containsText" text="variabel">
      <formula>NOT(ISERROR(SEARCH("variabel",J255)))</formula>
    </cfRule>
  </conditionalFormatting>
  <conditionalFormatting sqref="J308:J312">
    <cfRule type="containsText" dxfId="201" priority="20" operator="containsText" text="variabel">
      <formula>NOT(ISERROR(SEARCH("variabel",J308)))</formula>
    </cfRule>
  </conditionalFormatting>
  <conditionalFormatting sqref="J321">
    <cfRule type="containsText" dxfId="200" priority="57" operator="containsText" text="variabel">
      <formula>NOT(ISERROR(SEARCH("variabel",J321)))</formula>
    </cfRule>
  </conditionalFormatting>
  <conditionalFormatting sqref="J358">
    <cfRule type="containsText" dxfId="199" priority="56" operator="containsText" text="variabel">
      <formula>NOT(ISERROR(SEARCH("variabel",J358)))</formula>
    </cfRule>
  </conditionalFormatting>
  <conditionalFormatting sqref="J363">
    <cfRule type="cellIs" dxfId="198" priority="9" operator="equal">
      <formula>"tbd"</formula>
    </cfRule>
  </conditionalFormatting>
  <conditionalFormatting sqref="J375:J412">
    <cfRule type="containsText" dxfId="197" priority="22" operator="containsText" text="variabel">
      <formula>NOT(ISERROR(SEARCH("variabel",J375)))</formula>
    </cfRule>
  </conditionalFormatting>
  <conditionalFormatting sqref="J483:J487">
    <cfRule type="containsText" dxfId="196" priority="29" operator="containsText" text="variabel">
      <formula>NOT(ISERROR(SEARCH("variabel",J483)))</formula>
    </cfRule>
  </conditionalFormatting>
  <conditionalFormatting sqref="J533:J535">
    <cfRule type="containsText" dxfId="195" priority="19" operator="containsText" text="variabel">
      <formula>NOT(ISERROR(SEARCH("variabel",J533)))</formula>
    </cfRule>
  </conditionalFormatting>
  <conditionalFormatting sqref="J538:J539">
    <cfRule type="containsText" dxfId="194" priority="21" operator="containsText" text="variabel">
      <formula>NOT(ISERROR(SEARCH("variabel",J538)))</formula>
    </cfRule>
  </conditionalFormatting>
  <conditionalFormatting sqref="J612:J615">
    <cfRule type="containsText" dxfId="193" priority="32" operator="containsText" text="variabel">
      <formula>NOT(ISERROR(SEARCH("variabel",J612)))</formula>
    </cfRule>
  </conditionalFormatting>
  <conditionalFormatting sqref="J669:J670">
    <cfRule type="containsText" dxfId="192" priority="33" operator="containsText" text="variabel">
      <formula>NOT(ISERROR(SEARCH("variabel",J669)))</formula>
    </cfRule>
  </conditionalFormatting>
  <conditionalFormatting sqref="J672:J694">
    <cfRule type="containsText" dxfId="191" priority="30" operator="containsText" text="variabel">
      <formula>NOT(ISERROR(SEARCH("variabel",J672)))</formula>
    </cfRule>
  </conditionalFormatting>
  <conditionalFormatting sqref="XED57">
    <cfRule type="cellIs" dxfId="190" priority="101" operator="equal">
      <formula>"effektive Kosten"</formula>
    </cfRule>
  </conditionalFormatting>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C89FF-FF70-425E-820D-896BF79F655D}">
  <sheetPr>
    <tabColor rgb="FFC00000"/>
  </sheetPr>
  <dimension ref="A1:K762"/>
  <sheetViews>
    <sheetView zoomScaleNormal="100" workbookViewId="0">
      <pane ySplit="1" topLeftCell="A2" activePane="bottomLeft" state="frozen"/>
      <selection pane="bottomLeft" activeCell="C1" sqref="C1"/>
    </sheetView>
  </sheetViews>
  <sheetFormatPr baseColWidth="10" defaultColWidth="11.42578125" defaultRowHeight="15" outlineLevelRow="1" outlineLevelCol="2" x14ac:dyDescent="0.2"/>
  <cols>
    <col min="1" max="1" width="8.42578125" style="197" bestFit="1" customWidth="1" outlineLevel="1"/>
    <col min="2" max="2" width="8.5703125" style="198" customWidth="1" outlineLevel="1"/>
    <col min="3" max="3" width="10" style="4" customWidth="1"/>
    <col min="4" max="4" width="40.7109375" style="7" customWidth="1" outlineLevel="1"/>
    <col min="5" max="5" width="50.7109375" style="7" customWidth="1" outlineLevel="2"/>
    <col min="6" max="6" width="13" style="8" bestFit="1" customWidth="1"/>
    <col min="7" max="7" width="9.28515625" style="5" customWidth="1"/>
    <col min="8" max="8" width="9.7109375" style="5" customWidth="1"/>
    <col min="9" max="9" width="10.7109375" style="207" customWidth="1"/>
    <col min="10" max="10" width="10.7109375" style="208" customWidth="1"/>
    <col min="11" max="11" width="25.7109375" style="171" customWidth="1" outlineLevel="2"/>
    <col min="12" max="16384" width="11.42578125" style="3"/>
  </cols>
  <sheetData>
    <row r="1" spans="1:11" s="2" customFormat="1" ht="35.25" customHeight="1" x14ac:dyDescent="0.2">
      <c r="A1" s="174" t="s">
        <v>2075</v>
      </c>
      <c r="B1" s="175" t="s">
        <v>2076</v>
      </c>
      <c r="C1" s="175" t="s">
        <v>2077</v>
      </c>
      <c r="D1" s="176" t="s">
        <v>2073</v>
      </c>
      <c r="E1" s="177" t="s">
        <v>2074</v>
      </c>
      <c r="F1" s="176" t="s">
        <v>2078</v>
      </c>
      <c r="G1" s="178" t="s">
        <v>2079</v>
      </c>
      <c r="H1" s="178" t="s">
        <v>2080</v>
      </c>
      <c r="I1" s="180" t="s">
        <v>2084</v>
      </c>
      <c r="J1" s="181" t="s">
        <v>2085</v>
      </c>
      <c r="K1" s="172" t="s">
        <v>2086</v>
      </c>
    </row>
    <row r="2" spans="1:11" s="112" customFormat="1" ht="33" customHeight="1" outlineLevel="1" x14ac:dyDescent="0.2">
      <c r="A2" s="182" t="s">
        <v>179</v>
      </c>
      <c r="B2" s="183" t="s">
        <v>64</v>
      </c>
      <c r="C2" s="88"/>
      <c r="D2" s="90" t="s">
        <v>527</v>
      </c>
      <c r="E2" s="90"/>
      <c r="F2" s="91"/>
      <c r="G2" s="92"/>
      <c r="H2" s="92"/>
      <c r="I2" s="199">
        <v>46296</v>
      </c>
      <c r="J2" s="200">
        <v>401768</v>
      </c>
      <c r="K2" s="150"/>
    </row>
    <row r="3" spans="1:11" s="112" customFormat="1" ht="108" customHeight="1" x14ac:dyDescent="0.2">
      <c r="A3" s="184" t="s">
        <v>179</v>
      </c>
      <c r="B3" s="185" t="s">
        <v>181</v>
      </c>
      <c r="C3" s="94"/>
      <c r="D3" s="96" t="s">
        <v>528</v>
      </c>
      <c r="E3" s="95" t="s">
        <v>2051</v>
      </c>
      <c r="F3" s="97"/>
      <c r="G3" s="97"/>
      <c r="H3" s="97"/>
      <c r="I3" s="199">
        <v>46296</v>
      </c>
      <c r="J3" s="201">
        <v>401768</v>
      </c>
      <c r="K3" s="151"/>
    </row>
    <row r="4" spans="1:11" s="112" customFormat="1" ht="75" outlineLevel="1" x14ac:dyDescent="0.2">
      <c r="A4" s="105" t="s">
        <v>1159</v>
      </c>
      <c r="B4" s="106" t="s">
        <v>181</v>
      </c>
      <c r="C4" s="106" t="s">
        <v>183</v>
      </c>
      <c r="D4" s="108" t="s">
        <v>595</v>
      </c>
      <c r="E4" s="108" t="s">
        <v>373</v>
      </c>
      <c r="F4" s="107" t="s">
        <v>1155</v>
      </c>
      <c r="G4" s="109">
        <v>0</v>
      </c>
      <c r="H4" s="109">
        <v>0</v>
      </c>
      <c r="I4" s="149">
        <v>46296</v>
      </c>
      <c r="J4" s="110">
        <v>401768</v>
      </c>
      <c r="K4" s="151" t="s">
        <v>1444</v>
      </c>
    </row>
    <row r="5" spans="1:11" s="112" customFormat="1" ht="75" outlineLevel="1" x14ac:dyDescent="0.2">
      <c r="A5" s="105" t="s">
        <v>1159</v>
      </c>
      <c r="B5" s="106" t="s">
        <v>181</v>
      </c>
      <c r="C5" s="106" t="s">
        <v>184</v>
      </c>
      <c r="D5" s="108" t="s">
        <v>529</v>
      </c>
      <c r="E5" s="108" t="s">
        <v>373</v>
      </c>
      <c r="F5" s="107" t="s">
        <v>1155</v>
      </c>
      <c r="G5" s="109">
        <v>0</v>
      </c>
      <c r="H5" s="109">
        <v>0</v>
      </c>
      <c r="I5" s="149">
        <v>46296</v>
      </c>
      <c r="J5" s="110">
        <v>401768</v>
      </c>
      <c r="K5" s="151" t="s">
        <v>1445</v>
      </c>
    </row>
    <row r="6" spans="1:11" s="112" customFormat="1" ht="75" outlineLevel="1" x14ac:dyDescent="0.2">
      <c r="A6" s="105" t="s">
        <v>1159</v>
      </c>
      <c r="B6" s="106" t="s">
        <v>181</v>
      </c>
      <c r="C6" s="106" t="s">
        <v>185</v>
      </c>
      <c r="D6" s="108" t="s">
        <v>530</v>
      </c>
      <c r="E6" s="108" t="s">
        <v>373</v>
      </c>
      <c r="F6" s="107" t="s">
        <v>1155</v>
      </c>
      <c r="G6" s="109">
        <v>0</v>
      </c>
      <c r="H6" s="109">
        <v>0</v>
      </c>
      <c r="I6" s="149">
        <v>46296</v>
      </c>
      <c r="J6" s="110">
        <v>401768</v>
      </c>
      <c r="K6" s="151" t="s">
        <v>1443</v>
      </c>
    </row>
    <row r="7" spans="1:11" s="112" customFormat="1" ht="50.1" customHeight="1" outlineLevel="1" x14ac:dyDescent="0.2">
      <c r="A7" s="105" t="s">
        <v>1159</v>
      </c>
      <c r="B7" s="106" t="s">
        <v>181</v>
      </c>
      <c r="C7" s="106" t="s">
        <v>200</v>
      </c>
      <c r="D7" s="107" t="s">
        <v>598</v>
      </c>
      <c r="E7" s="108" t="s">
        <v>1471</v>
      </c>
      <c r="F7" s="107" t="s">
        <v>1155</v>
      </c>
      <c r="G7" s="109">
        <v>0</v>
      </c>
      <c r="H7" s="109">
        <v>0</v>
      </c>
      <c r="I7" s="149">
        <v>46296</v>
      </c>
      <c r="J7" s="110">
        <v>401768</v>
      </c>
      <c r="K7" s="151" t="s">
        <v>1440</v>
      </c>
    </row>
    <row r="8" spans="1:11" s="112" customFormat="1" ht="33" customHeight="1" outlineLevel="1" x14ac:dyDescent="0.2">
      <c r="A8" s="105" t="s">
        <v>1159</v>
      </c>
      <c r="B8" s="106" t="s">
        <v>181</v>
      </c>
      <c r="C8" s="106" t="s">
        <v>201</v>
      </c>
      <c r="D8" s="108" t="s">
        <v>531</v>
      </c>
      <c r="E8" s="108" t="s">
        <v>373</v>
      </c>
      <c r="F8" s="107" t="s">
        <v>1155</v>
      </c>
      <c r="G8" s="109">
        <v>0</v>
      </c>
      <c r="H8" s="109">
        <v>0</v>
      </c>
      <c r="I8" s="149">
        <v>46296</v>
      </c>
      <c r="J8" s="110">
        <v>401768</v>
      </c>
      <c r="K8" s="151"/>
    </row>
    <row r="9" spans="1:11" s="112" customFormat="1" ht="33" customHeight="1" outlineLevel="1" x14ac:dyDescent="0.2">
      <c r="A9" s="105" t="s">
        <v>1159</v>
      </c>
      <c r="B9" s="106" t="s">
        <v>181</v>
      </c>
      <c r="C9" s="106" t="s">
        <v>209</v>
      </c>
      <c r="D9" s="108" t="s">
        <v>532</v>
      </c>
      <c r="E9" s="108" t="s">
        <v>373</v>
      </c>
      <c r="F9" s="107" t="s">
        <v>1155</v>
      </c>
      <c r="G9" s="109">
        <v>0</v>
      </c>
      <c r="H9" s="109">
        <v>0</v>
      </c>
      <c r="I9" s="149">
        <v>46296</v>
      </c>
      <c r="J9" s="110">
        <v>401768</v>
      </c>
      <c r="K9" s="151"/>
    </row>
    <row r="10" spans="1:11" s="112" customFormat="1" ht="33" customHeight="1" outlineLevel="1" x14ac:dyDescent="0.2">
      <c r="A10" s="105" t="s">
        <v>1159</v>
      </c>
      <c r="B10" s="106" t="s">
        <v>181</v>
      </c>
      <c r="C10" s="106" t="s">
        <v>205</v>
      </c>
      <c r="D10" s="108" t="s">
        <v>533</v>
      </c>
      <c r="E10" s="108" t="s">
        <v>373</v>
      </c>
      <c r="F10" s="107" t="s">
        <v>1155</v>
      </c>
      <c r="G10" s="109">
        <v>0</v>
      </c>
      <c r="H10" s="109">
        <v>0</v>
      </c>
      <c r="I10" s="149">
        <v>46296</v>
      </c>
      <c r="J10" s="110">
        <v>401768</v>
      </c>
      <c r="K10" s="151"/>
    </row>
    <row r="11" spans="1:11" s="112" customFormat="1" ht="33" customHeight="1" outlineLevel="1" x14ac:dyDescent="0.2">
      <c r="A11" s="105" t="s">
        <v>1159</v>
      </c>
      <c r="B11" s="106" t="s">
        <v>181</v>
      </c>
      <c r="C11" s="106" t="s">
        <v>206</v>
      </c>
      <c r="D11" s="108" t="s">
        <v>534</v>
      </c>
      <c r="E11" s="108" t="s">
        <v>373</v>
      </c>
      <c r="F11" s="107" t="s">
        <v>1155</v>
      </c>
      <c r="G11" s="109">
        <v>0</v>
      </c>
      <c r="H11" s="109">
        <v>0</v>
      </c>
      <c r="I11" s="149">
        <v>46296</v>
      </c>
      <c r="J11" s="110">
        <v>401768</v>
      </c>
      <c r="K11" s="151"/>
    </row>
    <row r="12" spans="1:11" s="112" customFormat="1" ht="33" customHeight="1" outlineLevel="1" x14ac:dyDescent="0.2">
      <c r="A12" s="105" t="s">
        <v>1159</v>
      </c>
      <c r="B12" s="106" t="s">
        <v>181</v>
      </c>
      <c r="C12" s="106" t="s">
        <v>750</v>
      </c>
      <c r="D12" s="108" t="s">
        <v>803</v>
      </c>
      <c r="E12" s="108" t="s">
        <v>373</v>
      </c>
      <c r="F12" s="107" t="s">
        <v>1155</v>
      </c>
      <c r="G12" s="109">
        <v>0</v>
      </c>
      <c r="H12" s="109">
        <v>0</v>
      </c>
      <c r="I12" s="149">
        <v>46296</v>
      </c>
      <c r="J12" s="110">
        <v>401768</v>
      </c>
      <c r="K12" s="151"/>
    </row>
    <row r="13" spans="1:11" s="112" customFormat="1" ht="33" customHeight="1" outlineLevel="1" x14ac:dyDescent="0.2">
      <c r="A13" s="105" t="s">
        <v>1159</v>
      </c>
      <c r="B13" s="106" t="s">
        <v>181</v>
      </c>
      <c r="C13" s="106" t="s">
        <v>210</v>
      </c>
      <c r="D13" s="108" t="s">
        <v>535</v>
      </c>
      <c r="E13" s="108" t="s">
        <v>740</v>
      </c>
      <c r="F13" s="107" t="s">
        <v>1155</v>
      </c>
      <c r="G13" s="109">
        <v>0</v>
      </c>
      <c r="H13" s="109">
        <v>0</v>
      </c>
      <c r="I13" s="149">
        <v>46296</v>
      </c>
      <c r="J13" s="110">
        <v>401768</v>
      </c>
      <c r="K13" s="151"/>
    </row>
    <row r="14" spans="1:11" s="112" customFormat="1" ht="90" outlineLevel="1" x14ac:dyDescent="0.2">
      <c r="A14" s="105" t="s">
        <v>1159</v>
      </c>
      <c r="B14" s="106" t="s">
        <v>181</v>
      </c>
      <c r="C14" s="106" t="s">
        <v>208</v>
      </c>
      <c r="D14" s="108" t="s">
        <v>536</v>
      </c>
      <c r="E14" s="108" t="s">
        <v>373</v>
      </c>
      <c r="F14" s="107" t="s">
        <v>1155</v>
      </c>
      <c r="G14" s="109">
        <v>0</v>
      </c>
      <c r="H14" s="109">
        <v>0</v>
      </c>
      <c r="I14" s="149">
        <v>46296</v>
      </c>
      <c r="J14" s="110">
        <v>401768</v>
      </c>
      <c r="K14" s="151" t="s">
        <v>1441</v>
      </c>
    </row>
    <row r="15" spans="1:11" s="112" customFormat="1" ht="33" customHeight="1" outlineLevel="1" x14ac:dyDescent="0.2">
      <c r="A15" s="105" t="s">
        <v>1159</v>
      </c>
      <c r="B15" s="106" t="s">
        <v>181</v>
      </c>
      <c r="C15" s="106" t="s">
        <v>227</v>
      </c>
      <c r="D15" s="107" t="s">
        <v>596</v>
      </c>
      <c r="E15" s="107" t="s">
        <v>373</v>
      </c>
      <c r="F15" s="107" t="s">
        <v>1155</v>
      </c>
      <c r="G15" s="109">
        <v>0</v>
      </c>
      <c r="H15" s="109">
        <v>0</v>
      </c>
      <c r="I15" s="149">
        <v>46296</v>
      </c>
      <c r="J15" s="110">
        <v>401768</v>
      </c>
      <c r="K15" s="151"/>
    </row>
    <row r="16" spans="1:11" s="112" customFormat="1" ht="50.1" customHeight="1" outlineLevel="1" x14ac:dyDescent="0.2">
      <c r="A16" s="105" t="s">
        <v>1159</v>
      </c>
      <c r="B16" s="106" t="s">
        <v>181</v>
      </c>
      <c r="C16" s="106" t="s">
        <v>343</v>
      </c>
      <c r="D16" s="108" t="s">
        <v>537</v>
      </c>
      <c r="E16" s="108" t="s">
        <v>1388</v>
      </c>
      <c r="F16" s="107" t="s">
        <v>1155</v>
      </c>
      <c r="G16" s="109">
        <v>0</v>
      </c>
      <c r="H16" s="109">
        <v>0</v>
      </c>
      <c r="I16" s="149">
        <v>46296</v>
      </c>
      <c r="J16" s="110">
        <v>401768</v>
      </c>
      <c r="K16" s="151" t="s">
        <v>1442</v>
      </c>
    </row>
    <row r="17" spans="1:11" s="112" customFormat="1" ht="33" customHeight="1" outlineLevel="1" x14ac:dyDescent="0.2">
      <c r="A17" s="105" t="s">
        <v>1159</v>
      </c>
      <c r="B17" s="106" t="s">
        <v>181</v>
      </c>
      <c r="C17" s="106" t="s">
        <v>344</v>
      </c>
      <c r="D17" s="107" t="s">
        <v>597</v>
      </c>
      <c r="E17" s="107" t="s">
        <v>373</v>
      </c>
      <c r="F17" s="107" t="s">
        <v>1155</v>
      </c>
      <c r="G17" s="109">
        <v>0</v>
      </c>
      <c r="H17" s="109">
        <v>0</v>
      </c>
      <c r="I17" s="149">
        <v>46296</v>
      </c>
      <c r="J17" s="110">
        <v>401768</v>
      </c>
      <c r="K17" s="151"/>
    </row>
    <row r="18" spans="1:11" s="112" customFormat="1" ht="33" customHeight="1" outlineLevel="1" x14ac:dyDescent="0.2">
      <c r="A18" s="105" t="s">
        <v>1159</v>
      </c>
      <c r="B18" s="106" t="s">
        <v>181</v>
      </c>
      <c r="C18" s="106" t="s">
        <v>1191</v>
      </c>
      <c r="D18" s="107" t="s">
        <v>1219</v>
      </c>
      <c r="E18" s="107" t="s">
        <v>373</v>
      </c>
      <c r="F18" s="107" t="s">
        <v>1155</v>
      </c>
      <c r="G18" s="109">
        <v>0</v>
      </c>
      <c r="H18" s="109">
        <v>0</v>
      </c>
      <c r="I18" s="149">
        <v>46296</v>
      </c>
      <c r="J18" s="110">
        <v>401768</v>
      </c>
      <c r="K18" s="151"/>
    </row>
    <row r="19" spans="1:11" s="112" customFormat="1" ht="33" customHeight="1" x14ac:dyDescent="0.2">
      <c r="A19" s="186" t="s">
        <v>179</v>
      </c>
      <c r="B19" s="185" t="s">
        <v>186</v>
      </c>
      <c r="C19" s="98"/>
      <c r="D19" s="96" t="s">
        <v>538</v>
      </c>
      <c r="E19" s="95" t="s">
        <v>1387</v>
      </c>
      <c r="F19" s="99"/>
      <c r="G19" s="97"/>
      <c r="H19" s="97"/>
      <c r="I19" s="199">
        <v>46296</v>
      </c>
      <c r="J19" s="202">
        <v>401768</v>
      </c>
      <c r="K19" s="151"/>
    </row>
    <row r="20" spans="1:11" s="112" customFormat="1" outlineLevel="1" x14ac:dyDescent="0.2">
      <c r="A20" s="106" t="s">
        <v>1159</v>
      </c>
      <c r="B20" s="106" t="s">
        <v>186</v>
      </c>
      <c r="C20" s="114" t="s">
        <v>190</v>
      </c>
      <c r="D20" s="108" t="s">
        <v>539</v>
      </c>
      <c r="E20" s="108" t="s">
        <v>1068</v>
      </c>
      <c r="F20" s="107" t="s">
        <v>1155</v>
      </c>
      <c r="G20" s="115">
        <v>23.11</v>
      </c>
      <c r="H20" s="115">
        <v>21.375</v>
      </c>
      <c r="I20" s="149">
        <v>46296</v>
      </c>
      <c r="J20" s="116">
        <v>401768</v>
      </c>
      <c r="K20" s="152" t="s">
        <v>1553</v>
      </c>
    </row>
    <row r="21" spans="1:11" s="112" customFormat="1" outlineLevel="1" x14ac:dyDescent="0.2">
      <c r="A21" s="106" t="s">
        <v>1159</v>
      </c>
      <c r="B21" s="106" t="s">
        <v>186</v>
      </c>
      <c r="C21" s="114" t="s">
        <v>191</v>
      </c>
      <c r="D21" s="108" t="s">
        <v>540</v>
      </c>
      <c r="E21" s="108" t="s">
        <v>1069</v>
      </c>
      <c r="F21" s="107" t="s">
        <v>1155</v>
      </c>
      <c r="G21" s="115">
        <v>92.43</v>
      </c>
      <c r="H21" s="115">
        <v>85.5</v>
      </c>
      <c r="I21" s="149">
        <v>46296</v>
      </c>
      <c r="J21" s="116">
        <v>401768</v>
      </c>
      <c r="K21" s="152" t="s">
        <v>1553</v>
      </c>
    </row>
    <row r="22" spans="1:11" s="112" customFormat="1" outlineLevel="1" x14ac:dyDescent="0.2">
      <c r="A22" s="106" t="s">
        <v>1159</v>
      </c>
      <c r="B22" s="106" t="s">
        <v>186</v>
      </c>
      <c r="C22" s="114" t="s">
        <v>192</v>
      </c>
      <c r="D22" s="108" t="s">
        <v>541</v>
      </c>
      <c r="E22" s="108" t="s">
        <v>1070</v>
      </c>
      <c r="F22" s="107" t="s">
        <v>1155</v>
      </c>
      <c r="G22" s="115">
        <v>205.39</v>
      </c>
      <c r="H22" s="115">
        <v>190</v>
      </c>
      <c r="I22" s="149">
        <v>46296</v>
      </c>
      <c r="J22" s="116">
        <v>401768</v>
      </c>
      <c r="K22" s="152" t="s">
        <v>1553</v>
      </c>
    </row>
    <row r="23" spans="1:11" s="112" customFormat="1" outlineLevel="1" x14ac:dyDescent="0.2">
      <c r="A23" s="106" t="s">
        <v>1159</v>
      </c>
      <c r="B23" s="106" t="s">
        <v>186</v>
      </c>
      <c r="C23" s="114" t="s">
        <v>193</v>
      </c>
      <c r="D23" s="108" t="s">
        <v>542</v>
      </c>
      <c r="E23" s="108" t="s">
        <v>1071</v>
      </c>
      <c r="F23" s="107" t="s">
        <v>1155</v>
      </c>
      <c r="G23" s="115">
        <v>308.08999999999997</v>
      </c>
      <c r="H23" s="115">
        <v>285</v>
      </c>
      <c r="I23" s="149">
        <v>46296</v>
      </c>
      <c r="J23" s="116">
        <v>401768</v>
      </c>
      <c r="K23" s="152" t="s">
        <v>1553</v>
      </c>
    </row>
    <row r="24" spans="1:11" s="112" customFormat="1" outlineLevel="1" x14ac:dyDescent="0.2">
      <c r="A24" s="106" t="s">
        <v>1159</v>
      </c>
      <c r="B24" s="106" t="s">
        <v>186</v>
      </c>
      <c r="C24" s="114" t="s">
        <v>194</v>
      </c>
      <c r="D24" s="108" t="s">
        <v>1072</v>
      </c>
      <c r="E24" s="108" t="s">
        <v>1073</v>
      </c>
      <c r="F24" s="107" t="s">
        <v>1155</v>
      </c>
      <c r="G24" s="109"/>
      <c r="H24" s="109"/>
      <c r="I24" s="149">
        <v>46296</v>
      </c>
      <c r="J24" s="110">
        <v>401768</v>
      </c>
      <c r="K24" s="152" t="s">
        <v>1553</v>
      </c>
    </row>
    <row r="25" spans="1:11" s="112" customFormat="1" ht="33" customHeight="1" x14ac:dyDescent="0.2">
      <c r="A25" s="186" t="s">
        <v>179</v>
      </c>
      <c r="B25" s="185" t="s">
        <v>187</v>
      </c>
      <c r="C25" s="98"/>
      <c r="D25" s="96" t="s">
        <v>543</v>
      </c>
      <c r="E25" s="96"/>
      <c r="F25" s="99"/>
      <c r="G25" s="97"/>
      <c r="H25" s="97"/>
      <c r="I25" s="199">
        <v>46296</v>
      </c>
      <c r="J25" s="202">
        <v>401768</v>
      </c>
      <c r="K25" s="151"/>
    </row>
    <row r="26" spans="1:11" s="112" customFormat="1" outlineLevel="1" x14ac:dyDescent="0.2">
      <c r="A26" s="111" t="s">
        <v>1159</v>
      </c>
      <c r="B26" s="106" t="s">
        <v>187</v>
      </c>
      <c r="C26" s="114" t="s">
        <v>195</v>
      </c>
      <c r="D26" s="108" t="s">
        <v>571</v>
      </c>
      <c r="E26" s="108" t="s">
        <v>1074</v>
      </c>
      <c r="F26" s="107" t="s">
        <v>1155</v>
      </c>
      <c r="G26" s="115">
        <v>35.94</v>
      </c>
      <c r="H26" s="115">
        <v>33.25</v>
      </c>
      <c r="I26" s="149">
        <v>46296</v>
      </c>
      <c r="J26" s="116">
        <v>401768</v>
      </c>
      <c r="K26" s="153" t="s">
        <v>1282</v>
      </c>
    </row>
    <row r="27" spans="1:11" s="112" customFormat="1" ht="30" outlineLevel="1" x14ac:dyDescent="0.2">
      <c r="A27" s="111" t="s">
        <v>1159</v>
      </c>
      <c r="B27" s="106" t="s">
        <v>187</v>
      </c>
      <c r="C27" s="114" t="s">
        <v>337</v>
      </c>
      <c r="D27" s="108" t="s">
        <v>573</v>
      </c>
      <c r="E27" s="108" t="s">
        <v>1075</v>
      </c>
      <c r="F27" s="107" t="s">
        <v>1155</v>
      </c>
      <c r="G27" s="115">
        <v>35.94</v>
      </c>
      <c r="H27" s="115">
        <v>33.25</v>
      </c>
      <c r="I27" s="149">
        <v>46296</v>
      </c>
      <c r="J27" s="116">
        <v>401768</v>
      </c>
      <c r="K27" s="153" t="s">
        <v>1282</v>
      </c>
    </row>
    <row r="28" spans="1:11" s="112" customFormat="1" ht="77.25" customHeight="1" x14ac:dyDescent="0.2">
      <c r="A28" s="186" t="s">
        <v>179</v>
      </c>
      <c r="B28" s="185" t="s">
        <v>188</v>
      </c>
      <c r="C28" s="98"/>
      <c r="D28" s="96" t="s">
        <v>544</v>
      </c>
      <c r="E28" s="95" t="s">
        <v>1593</v>
      </c>
      <c r="F28" s="99"/>
      <c r="G28" s="97"/>
      <c r="H28" s="97"/>
      <c r="I28" s="199">
        <v>46296</v>
      </c>
      <c r="J28" s="202">
        <v>401768</v>
      </c>
      <c r="K28" s="151"/>
    </row>
    <row r="29" spans="1:11" s="112" customFormat="1" ht="15" customHeight="1" outlineLevel="1" x14ac:dyDescent="0.2">
      <c r="A29" s="111" t="s">
        <v>1159</v>
      </c>
      <c r="B29" s="106" t="s">
        <v>188</v>
      </c>
      <c r="C29" s="114" t="s">
        <v>196</v>
      </c>
      <c r="D29" s="108" t="s">
        <v>599</v>
      </c>
      <c r="E29" s="108" t="s">
        <v>600</v>
      </c>
      <c r="F29" s="107" t="s">
        <v>1155</v>
      </c>
      <c r="G29" s="109">
        <v>143.77000000000001</v>
      </c>
      <c r="H29" s="115">
        <v>133</v>
      </c>
      <c r="I29" s="149">
        <v>46296</v>
      </c>
      <c r="J29" s="116">
        <v>401768</v>
      </c>
      <c r="K29" s="151"/>
    </row>
    <row r="30" spans="1:11" s="112" customFormat="1" ht="45" outlineLevel="1" x14ac:dyDescent="0.2">
      <c r="A30" s="111" t="s">
        <v>1159</v>
      </c>
      <c r="B30" s="106" t="s">
        <v>188</v>
      </c>
      <c r="C30" s="114" t="s">
        <v>197</v>
      </c>
      <c r="D30" s="108" t="s">
        <v>1115</v>
      </c>
      <c r="E30" s="107" t="s">
        <v>1495</v>
      </c>
      <c r="F30" s="107" t="s">
        <v>1155</v>
      </c>
      <c r="G30" s="109">
        <v>4.32</v>
      </c>
      <c r="H30" s="115">
        <v>4</v>
      </c>
      <c r="I30" s="149">
        <v>46296</v>
      </c>
      <c r="J30" s="116">
        <v>401768</v>
      </c>
      <c r="K30" s="151" t="s">
        <v>1283</v>
      </c>
    </row>
    <row r="31" spans="1:11" s="112" customFormat="1" ht="50.1" customHeight="1" outlineLevel="1" x14ac:dyDescent="0.2">
      <c r="A31" s="111" t="s">
        <v>1159</v>
      </c>
      <c r="B31" s="106" t="s">
        <v>188</v>
      </c>
      <c r="C31" s="114" t="s">
        <v>1035</v>
      </c>
      <c r="D31" s="108" t="s">
        <v>1117</v>
      </c>
      <c r="E31" s="107" t="s">
        <v>1496</v>
      </c>
      <c r="F31" s="107" t="s">
        <v>1155</v>
      </c>
      <c r="G31" s="109">
        <v>4.32</v>
      </c>
      <c r="H31" s="115">
        <v>4</v>
      </c>
      <c r="I31" s="149">
        <v>46296</v>
      </c>
      <c r="J31" s="116">
        <v>401768</v>
      </c>
      <c r="K31" s="151" t="s">
        <v>1284</v>
      </c>
    </row>
    <row r="32" spans="1:11" s="112" customFormat="1" ht="50.1" customHeight="1" outlineLevel="1" x14ac:dyDescent="0.2">
      <c r="A32" s="111" t="s">
        <v>1159</v>
      </c>
      <c r="B32" s="106" t="s">
        <v>188</v>
      </c>
      <c r="C32" s="114" t="s">
        <v>198</v>
      </c>
      <c r="D32" s="108" t="s">
        <v>1114</v>
      </c>
      <c r="E32" s="107" t="s">
        <v>1495</v>
      </c>
      <c r="F32" s="107" t="s">
        <v>1155</v>
      </c>
      <c r="G32" s="109">
        <v>10.81</v>
      </c>
      <c r="H32" s="115">
        <v>10</v>
      </c>
      <c r="I32" s="149">
        <v>46296</v>
      </c>
      <c r="J32" s="116">
        <v>401768</v>
      </c>
      <c r="K32" s="151" t="s">
        <v>1285</v>
      </c>
    </row>
    <row r="33" spans="1:11" s="112" customFormat="1" ht="50.1" customHeight="1" outlineLevel="1" x14ac:dyDescent="0.2">
      <c r="A33" s="111" t="s">
        <v>1159</v>
      </c>
      <c r="B33" s="106" t="s">
        <v>188</v>
      </c>
      <c r="C33" s="114" t="s">
        <v>1034</v>
      </c>
      <c r="D33" s="108" t="s">
        <v>1116</v>
      </c>
      <c r="E33" s="107" t="s">
        <v>1496</v>
      </c>
      <c r="F33" s="107" t="s">
        <v>1155</v>
      </c>
      <c r="G33" s="109">
        <v>10.81</v>
      </c>
      <c r="H33" s="115">
        <v>10</v>
      </c>
      <c r="I33" s="149">
        <v>46296</v>
      </c>
      <c r="J33" s="116">
        <v>401768</v>
      </c>
      <c r="K33" s="151" t="s">
        <v>1286</v>
      </c>
    </row>
    <row r="34" spans="1:11" s="112" customFormat="1" ht="95.25" customHeight="1" outlineLevel="1" x14ac:dyDescent="0.2">
      <c r="A34" s="182" t="s">
        <v>179</v>
      </c>
      <c r="B34" s="183" t="s">
        <v>189</v>
      </c>
      <c r="C34" s="88"/>
      <c r="D34" s="90" t="s">
        <v>545</v>
      </c>
      <c r="E34" s="90" t="s">
        <v>1523</v>
      </c>
      <c r="F34" s="91"/>
      <c r="G34" s="173"/>
      <c r="H34" s="92"/>
      <c r="I34" s="199">
        <v>46296</v>
      </c>
      <c r="J34" s="200">
        <v>401768</v>
      </c>
      <c r="K34" s="150"/>
    </row>
    <row r="35" spans="1:11" s="112" customFormat="1" ht="60" outlineLevel="1" x14ac:dyDescent="0.2">
      <c r="A35" s="105" t="s">
        <v>1159</v>
      </c>
      <c r="B35" s="106" t="s">
        <v>189</v>
      </c>
      <c r="C35" s="114" t="s">
        <v>229</v>
      </c>
      <c r="D35" s="108" t="s">
        <v>601</v>
      </c>
      <c r="E35" s="107"/>
      <c r="F35" s="107" t="s">
        <v>1155</v>
      </c>
      <c r="G35" s="109">
        <v>35.94</v>
      </c>
      <c r="H35" s="115">
        <v>33.25</v>
      </c>
      <c r="I35" s="149">
        <v>46296</v>
      </c>
      <c r="J35" s="116">
        <v>401768</v>
      </c>
      <c r="K35" s="151" t="s">
        <v>1532</v>
      </c>
    </row>
    <row r="36" spans="1:11" s="112" customFormat="1" ht="60" outlineLevel="1" x14ac:dyDescent="0.2">
      <c r="A36" s="105" t="s">
        <v>1159</v>
      </c>
      <c r="B36" s="106" t="s">
        <v>189</v>
      </c>
      <c r="C36" s="114" t="s">
        <v>230</v>
      </c>
      <c r="D36" s="108" t="s">
        <v>602</v>
      </c>
      <c r="E36" s="107"/>
      <c r="F36" s="107" t="s">
        <v>1155</v>
      </c>
      <c r="G36" s="109">
        <v>35.94</v>
      </c>
      <c r="H36" s="115">
        <v>33.25</v>
      </c>
      <c r="I36" s="149">
        <v>46296</v>
      </c>
      <c r="J36" s="116">
        <v>401768</v>
      </c>
      <c r="K36" s="151" t="s">
        <v>1533</v>
      </c>
    </row>
    <row r="37" spans="1:11" s="112" customFormat="1" ht="60" outlineLevel="1" x14ac:dyDescent="0.2">
      <c r="A37" s="105" t="s">
        <v>1159</v>
      </c>
      <c r="B37" s="106" t="s">
        <v>189</v>
      </c>
      <c r="C37" s="114" t="s">
        <v>231</v>
      </c>
      <c r="D37" s="108" t="s">
        <v>603</v>
      </c>
      <c r="E37" s="107"/>
      <c r="F37" s="107" t="s">
        <v>1155</v>
      </c>
      <c r="G37" s="109">
        <v>35.94</v>
      </c>
      <c r="H37" s="115">
        <v>33.25</v>
      </c>
      <c r="I37" s="149">
        <v>46296</v>
      </c>
      <c r="J37" s="116">
        <v>401768</v>
      </c>
      <c r="K37" s="151" t="s">
        <v>1532</v>
      </c>
    </row>
    <row r="38" spans="1:11" s="112" customFormat="1" ht="60" outlineLevel="1" x14ac:dyDescent="0.2">
      <c r="A38" s="105" t="s">
        <v>1159</v>
      </c>
      <c r="B38" s="106" t="s">
        <v>189</v>
      </c>
      <c r="C38" s="114" t="s">
        <v>232</v>
      </c>
      <c r="D38" s="108" t="s">
        <v>604</v>
      </c>
      <c r="E38" s="107"/>
      <c r="F38" s="107" t="s">
        <v>1155</v>
      </c>
      <c r="G38" s="109">
        <v>35.94</v>
      </c>
      <c r="H38" s="115">
        <v>33.25</v>
      </c>
      <c r="I38" s="149">
        <v>46296</v>
      </c>
      <c r="J38" s="116">
        <v>401768</v>
      </c>
      <c r="K38" s="151" t="s">
        <v>1533</v>
      </c>
    </row>
    <row r="39" spans="1:11" s="112" customFormat="1" ht="60" outlineLevel="1" x14ac:dyDescent="0.2">
      <c r="A39" s="105" t="s">
        <v>1159</v>
      </c>
      <c r="B39" s="106" t="s">
        <v>189</v>
      </c>
      <c r="C39" s="114" t="s">
        <v>233</v>
      </c>
      <c r="D39" s="108" t="s">
        <v>605</v>
      </c>
      <c r="E39" s="107"/>
      <c r="F39" s="107" t="s">
        <v>1155</v>
      </c>
      <c r="G39" s="109">
        <v>35.94</v>
      </c>
      <c r="H39" s="115">
        <v>33.25</v>
      </c>
      <c r="I39" s="149">
        <v>46296</v>
      </c>
      <c r="J39" s="116">
        <v>401768</v>
      </c>
      <c r="K39" s="151" t="s">
        <v>1532</v>
      </c>
    </row>
    <row r="40" spans="1:11" s="112" customFormat="1" ht="60" outlineLevel="1" x14ac:dyDescent="0.2">
      <c r="A40" s="105" t="s">
        <v>1159</v>
      </c>
      <c r="B40" s="106" t="s">
        <v>189</v>
      </c>
      <c r="C40" s="114" t="s">
        <v>1243</v>
      </c>
      <c r="D40" s="108" t="s">
        <v>1265</v>
      </c>
      <c r="E40" s="107"/>
      <c r="F40" s="107" t="s">
        <v>1155</v>
      </c>
      <c r="G40" s="109">
        <v>35.94</v>
      </c>
      <c r="H40" s="115">
        <v>33.25</v>
      </c>
      <c r="I40" s="149">
        <v>46296</v>
      </c>
      <c r="J40" s="116">
        <v>401768</v>
      </c>
      <c r="K40" s="151" t="s">
        <v>1532</v>
      </c>
    </row>
    <row r="41" spans="1:11" s="112" customFormat="1" ht="60" outlineLevel="1" x14ac:dyDescent="0.2">
      <c r="A41" s="105" t="s">
        <v>1159</v>
      </c>
      <c r="B41" s="106" t="s">
        <v>189</v>
      </c>
      <c r="C41" s="114" t="s">
        <v>234</v>
      </c>
      <c r="D41" s="108" t="s">
        <v>606</v>
      </c>
      <c r="E41" s="107"/>
      <c r="F41" s="107" t="s">
        <v>1155</v>
      </c>
      <c r="G41" s="109">
        <v>35.94</v>
      </c>
      <c r="H41" s="115">
        <v>33.25</v>
      </c>
      <c r="I41" s="149">
        <v>46296</v>
      </c>
      <c r="J41" s="116">
        <v>401768</v>
      </c>
      <c r="K41" s="151" t="s">
        <v>1533</v>
      </c>
    </row>
    <row r="42" spans="1:11" s="112" customFormat="1" ht="60" outlineLevel="1" x14ac:dyDescent="0.2">
      <c r="A42" s="105" t="s">
        <v>1159</v>
      </c>
      <c r="B42" s="106" t="s">
        <v>189</v>
      </c>
      <c r="C42" s="114" t="s">
        <v>1244</v>
      </c>
      <c r="D42" s="108" t="s">
        <v>1266</v>
      </c>
      <c r="E42" s="107"/>
      <c r="F42" s="107" t="s">
        <v>1155</v>
      </c>
      <c r="G42" s="109">
        <v>35.94</v>
      </c>
      <c r="H42" s="115">
        <v>33.25</v>
      </c>
      <c r="I42" s="149">
        <v>46296</v>
      </c>
      <c r="J42" s="116">
        <v>401768</v>
      </c>
      <c r="K42" s="151" t="s">
        <v>1533</v>
      </c>
    </row>
    <row r="43" spans="1:11" s="112" customFormat="1" ht="60" outlineLevel="1" x14ac:dyDescent="0.2">
      <c r="A43" s="105" t="s">
        <v>1159</v>
      </c>
      <c r="B43" s="106" t="s">
        <v>189</v>
      </c>
      <c r="C43" s="114" t="s">
        <v>235</v>
      </c>
      <c r="D43" s="108" t="s">
        <v>546</v>
      </c>
      <c r="E43" s="107" t="s">
        <v>615</v>
      </c>
      <c r="F43" s="107" t="s">
        <v>1155</v>
      </c>
      <c r="G43" s="109"/>
      <c r="H43" s="115"/>
      <c r="I43" s="149">
        <v>46296</v>
      </c>
      <c r="J43" s="116">
        <v>401768</v>
      </c>
      <c r="K43" s="151" t="s">
        <v>1532</v>
      </c>
    </row>
    <row r="44" spans="1:11" s="112" customFormat="1" ht="60" outlineLevel="1" x14ac:dyDescent="0.2">
      <c r="A44" s="111" t="s">
        <v>1159</v>
      </c>
      <c r="B44" s="106" t="s">
        <v>189</v>
      </c>
      <c r="C44" s="114" t="s">
        <v>1485</v>
      </c>
      <c r="D44" s="108" t="s">
        <v>1528</v>
      </c>
      <c r="E44" s="108" t="s">
        <v>1555</v>
      </c>
      <c r="F44" s="107" t="s">
        <v>1155</v>
      </c>
      <c r="G44" s="109">
        <v>9.73</v>
      </c>
      <c r="H44" s="115">
        <v>9</v>
      </c>
      <c r="I44" s="149">
        <v>46296</v>
      </c>
      <c r="J44" s="116">
        <v>401768</v>
      </c>
      <c r="K44" s="151" t="s">
        <v>1532</v>
      </c>
    </row>
    <row r="45" spans="1:11" s="112" customFormat="1" ht="60" outlineLevel="1" x14ac:dyDescent="0.2">
      <c r="A45" s="105" t="s">
        <v>1159</v>
      </c>
      <c r="B45" s="106" t="s">
        <v>189</v>
      </c>
      <c r="C45" s="114" t="s">
        <v>1246</v>
      </c>
      <c r="D45" s="108" t="s">
        <v>1267</v>
      </c>
      <c r="E45" s="107" t="s">
        <v>615</v>
      </c>
      <c r="F45" s="107" t="s">
        <v>1155</v>
      </c>
      <c r="G45" s="109"/>
      <c r="H45" s="115"/>
      <c r="I45" s="149">
        <v>46296</v>
      </c>
      <c r="J45" s="116">
        <v>401768</v>
      </c>
      <c r="K45" s="151" t="s">
        <v>1532</v>
      </c>
    </row>
    <row r="46" spans="1:11" s="112" customFormat="1" ht="60" outlineLevel="1" x14ac:dyDescent="0.2">
      <c r="A46" s="105" t="s">
        <v>1159</v>
      </c>
      <c r="B46" s="106" t="s">
        <v>189</v>
      </c>
      <c r="C46" s="114" t="s">
        <v>236</v>
      </c>
      <c r="D46" s="108" t="s">
        <v>547</v>
      </c>
      <c r="E46" s="107" t="s">
        <v>615</v>
      </c>
      <c r="F46" s="107" t="s">
        <v>1155</v>
      </c>
      <c r="G46" s="109"/>
      <c r="H46" s="115"/>
      <c r="I46" s="149">
        <v>46296</v>
      </c>
      <c r="J46" s="116">
        <v>401768</v>
      </c>
      <c r="K46" s="151" t="s">
        <v>1533</v>
      </c>
    </row>
    <row r="47" spans="1:11" s="112" customFormat="1" ht="60" outlineLevel="1" x14ac:dyDescent="0.2">
      <c r="A47" s="111" t="s">
        <v>1159</v>
      </c>
      <c r="B47" s="106" t="s">
        <v>189</v>
      </c>
      <c r="C47" s="114" t="s">
        <v>1486</v>
      </c>
      <c r="D47" s="108" t="s">
        <v>1514</v>
      </c>
      <c r="E47" s="108" t="s">
        <v>1555</v>
      </c>
      <c r="F47" s="107" t="s">
        <v>1155</v>
      </c>
      <c r="G47" s="109">
        <v>19.46</v>
      </c>
      <c r="H47" s="115">
        <v>18</v>
      </c>
      <c r="I47" s="149">
        <v>46296</v>
      </c>
      <c r="J47" s="116">
        <v>401768</v>
      </c>
      <c r="K47" s="151" t="s">
        <v>1533</v>
      </c>
    </row>
    <row r="48" spans="1:11" s="112" customFormat="1" ht="60" outlineLevel="1" x14ac:dyDescent="0.2">
      <c r="A48" s="105" t="s">
        <v>1159</v>
      </c>
      <c r="B48" s="106" t="s">
        <v>189</v>
      </c>
      <c r="C48" s="114" t="s">
        <v>1247</v>
      </c>
      <c r="D48" s="108" t="s">
        <v>1268</v>
      </c>
      <c r="E48" s="107" t="s">
        <v>615</v>
      </c>
      <c r="F48" s="107" t="s">
        <v>1155</v>
      </c>
      <c r="G48" s="109"/>
      <c r="H48" s="115"/>
      <c r="I48" s="149">
        <v>46296</v>
      </c>
      <c r="J48" s="116">
        <v>401768</v>
      </c>
      <c r="K48" s="151" t="s">
        <v>1533</v>
      </c>
    </row>
    <row r="49" spans="1:11" s="112" customFormat="1" ht="33" customHeight="1" x14ac:dyDescent="0.2">
      <c r="A49" s="186" t="s">
        <v>179</v>
      </c>
      <c r="B49" s="185" t="s">
        <v>752</v>
      </c>
      <c r="C49" s="98"/>
      <c r="D49" s="96" t="s">
        <v>856</v>
      </c>
      <c r="E49" s="96"/>
      <c r="F49" s="99"/>
      <c r="G49" s="97"/>
      <c r="H49" s="97"/>
      <c r="I49" s="199">
        <v>46296</v>
      </c>
      <c r="J49" s="202">
        <v>401768</v>
      </c>
      <c r="K49" s="151"/>
    </row>
    <row r="50" spans="1:11" s="112" customFormat="1" ht="45" outlineLevel="1" x14ac:dyDescent="0.2">
      <c r="A50" s="105" t="s">
        <v>1159</v>
      </c>
      <c r="B50" s="106" t="s">
        <v>752</v>
      </c>
      <c r="C50" s="114" t="s">
        <v>753</v>
      </c>
      <c r="D50" s="107" t="s">
        <v>1588</v>
      </c>
      <c r="E50" s="107" t="s">
        <v>802</v>
      </c>
      <c r="F50" s="107" t="s">
        <v>1155</v>
      </c>
      <c r="G50" s="109"/>
      <c r="H50" s="115"/>
      <c r="I50" s="149">
        <v>46296</v>
      </c>
      <c r="J50" s="116">
        <v>401768</v>
      </c>
      <c r="K50" s="151"/>
    </row>
    <row r="51" spans="1:11" s="112" customFormat="1" ht="30" outlineLevel="1" x14ac:dyDescent="0.2">
      <c r="A51" s="105" t="s">
        <v>1159</v>
      </c>
      <c r="B51" s="106" t="s">
        <v>752</v>
      </c>
      <c r="C51" s="114" t="s">
        <v>754</v>
      </c>
      <c r="D51" s="108" t="s">
        <v>796</v>
      </c>
      <c r="E51" s="107" t="s">
        <v>797</v>
      </c>
      <c r="F51" s="107" t="s">
        <v>1155</v>
      </c>
      <c r="G51" s="109"/>
      <c r="H51" s="115"/>
      <c r="I51" s="149">
        <v>46296</v>
      </c>
      <c r="J51" s="116">
        <v>401768</v>
      </c>
      <c r="K51" s="151"/>
    </row>
    <row r="52" spans="1:11" s="112" customFormat="1" ht="30" outlineLevel="1" x14ac:dyDescent="0.2">
      <c r="A52" s="105" t="s">
        <v>1159</v>
      </c>
      <c r="B52" s="106" t="s">
        <v>752</v>
      </c>
      <c r="C52" s="114" t="s">
        <v>755</v>
      </c>
      <c r="D52" s="108" t="s">
        <v>799</v>
      </c>
      <c r="E52" s="107" t="s">
        <v>797</v>
      </c>
      <c r="F52" s="107" t="s">
        <v>1155</v>
      </c>
      <c r="G52" s="109"/>
      <c r="H52" s="115"/>
      <c r="I52" s="149">
        <v>46296</v>
      </c>
      <c r="J52" s="116">
        <v>401768</v>
      </c>
      <c r="K52" s="151"/>
    </row>
    <row r="53" spans="1:11" s="112" customFormat="1" ht="45" outlineLevel="1" x14ac:dyDescent="0.2">
      <c r="A53" s="105" t="s">
        <v>1159</v>
      </c>
      <c r="B53" s="106" t="s">
        <v>752</v>
      </c>
      <c r="C53" s="114" t="s">
        <v>792</v>
      </c>
      <c r="D53" s="107" t="s">
        <v>1587</v>
      </c>
      <c r="E53" s="107" t="s">
        <v>1590</v>
      </c>
      <c r="F53" s="107" t="s">
        <v>1155</v>
      </c>
      <c r="G53" s="109"/>
      <c r="H53" s="115"/>
      <c r="I53" s="149">
        <v>46296</v>
      </c>
      <c r="J53" s="116">
        <v>401768</v>
      </c>
      <c r="K53" s="151"/>
    </row>
    <row r="54" spans="1:11" s="112" customFormat="1" ht="39.950000000000003" customHeight="1" x14ac:dyDescent="0.2">
      <c r="A54" s="187" t="s">
        <v>179</v>
      </c>
      <c r="B54" s="188" t="s">
        <v>67</v>
      </c>
      <c r="C54" s="135"/>
      <c r="D54" s="134" t="s">
        <v>548</v>
      </c>
      <c r="E54" s="136" t="s">
        <v>1349</v>
      </c>
      <c r="F54" s="137"/>
      <c r="G54" s="138"/>
      <c r="H54" s="138"/>
      <c r="I54" s="199">
        <v>46296</v>
      </c>
      <c r="J54" s="203">
        <v>401768</v>
      </c>
      <c r="K54" s="154" t="s">
        <v>1287</v>
      </c>
    </row>
    <row r="55" spans="1:11" s="112" customFormat="1" ht="33" customHeight="1" x14ac:dyDescent="0.2">
      <c r="A55" s="187" t="s">
        <v>179</v>
      </c>
      <c r="B55" s="188" t="s">
        <v>65</v>
      </c>
      <c r="C55" s="134"/>
      <c r="D55" s="134" t="s">
        <v>607</v>
      </c>
      <c r="E55" s="134" t="s">
        <v>2054</v>
      </c>
      <c r="F55" s="137"/>
      <c r="G55" s="138"/>
      <c r="H55" s="138"/>
      <c r="I55" s="199">
        <v>46296</v>
      </c>
      <c r="J55" s="203">
        <v>401768</v>
      </c>
      <c r="K55" s="155"/>
    </row>
    <row r="56" spans="1:11" s="112" customFormat="1" ht="15" customHeight="1" outlineLevel="1" x14ac:dyDescent="0.2">
      <c r="A56" s="117" t="s">
        <v>1159</v>
      </c>
      <c r="B56" s="118" t="s">
        <v>65</v>
      </c>
      <c r="C56" s="119" t="s">
        <v>97</v>
      </c>
      <c r="D56" s="120" t="s">
        <v>579</v>
      </c>
      <c r="E56" s="120" t="s">
        <v>1378</v>
      </c>
      <c r="F56" s="120" t="s">
        <v>1155</v>
      </c>
      <c r="G56" s="109">
        <v>2132.11</v>
      </c>
      <c r="H56" s="115">
        <v>1972.35</v>
      </c>
      <c r="I56" s="149">
        <v>46296</v>
      </c>
      <c r="J56" s="121">
        <v>401768</v>
      </c>
      <c r="K56" s="156" t="s">
        <v>1289</v>
      </c>
    </row>
    <row r="57" spans="1:11" s="112" customFormat="1" ht="15" customHeight="1" outlineLevel="1" x14ac:dyDescent="0.2">
      <c r="A57" s="117" t="s">
        <v>1159</v>
      </c>
      <c r="B57" s="118" t="s">
        <v>65</v>
      </c>
      <c r="C57" s="119" t="s">
        <v>98</v>
      </c>
      <c r="D57" s="120" t="s">
        <v>580</v>
      </c>
      <c r="E57" s="120" t="s">
        <v>1378</v>
      </c>
      <c r="F57" s="120" t="s">
        <v>1155</v>
      </c>
      <c r="G57" s="109">
        <v>2204</v>
      </c>
      <c r="H57" s="115">
        <v>2038.85</v>
      </c>
      <c r="I57" s="149">
        <v>46296</v>
      </c>
      <c r="J57" s="121">
        <v>401768</v>
      </c>
      <c r="K57" s="156" t="s">
        <v>1290</v>
      </c>
    </row>
    <row r="58" spans="1:11" s="112" customFormat="1" ht="15" customHeight="1" outlineLevel="1" x14ac:dyDescent="0.2">
      <c r="A58" s="117" t="s">
        <v>1159</v>
      </c>
      <c r="B58" s="118" t="s">
        <v>65</v>
      </c>
      <c r="C58" s="119" t="s">
        <v>99</v>
      </c>
      <c r="D58" s="120" t="s">
        <v>581</v>
      </c>
      <c r="E58" s="120" t="s">
        <v>1378</v>
      </c>
      <c r="F58" s="120" t="s">
        <v>1155</v>
      </c>
      <c r="G58" s="109">
        <v>2275.88</v>
      </c>
      <c r="H58" s="115">
        <v>2105.35</v>
      </c>
      <c r="I58" s="149">
        <v>46296</v>
      </c>
      <c r="J58" s="121">
        <v>401768</v>
      </c>
      <c r="K58" s="156" t="s">
        <v>1291</v>
      </c>
    </row>
    <row r="59" spans="1:11" s="112" customFormat="1" ht="15" customHeight="1" outlineLevel="1" x14ac:dyDescent="0.2">
      <c r="A59" s="117" t="s">
        <v>1159</v>
      </c>
      <c r="B59" s="118" t="s">
        <v>65</v>
      </c>
      <c r="C59" s="119" t="s">
        <v>100</v>
      </c>
      <c r="D59" s="120" t="s">
        <v>582</v>
      </c>
      <c r="E59" s="120" t="s">
        <v>1378</v>
      </c>
      <c r="F59" s="120" t="s">
        <v>1155</v>
      </c>
      <c r="G59" s="109">
        <v>2347.77</v>
      </c>
      <c r="H59" s="115">
        <v>2171.85</v>
      </c>
      <c r="I59" s="149">
        <v>46296</v>
      </c>
      <c r="J59" s="121">
        <v>401768</v>
      </c>
      <c r="K59" s="156" t="s">
        <v>1292</v>
      </c>
    </row>
    <row r="60" spans="1:11" s="112" customFormat="1" ht="33" customHeight="1" x14ac:dyDescent="0.2">
      <c r="A60" s="187" t="s">
        <v>179</v>
      </c>
      <c r="B60" s="188" t="s">
        <v>66</v>
      </c>
      <c r="C60" s="135"/>
      <c r="D60" s="134" t="s">
        <v>578</v>
      </c>
      <c r="E60" s="139" t="s">
        <v>719</v>
      </c>
      <c r="F60" s="137"/>
      <c r="G60" s="138"/>
      <c r="H60" s="138"/>
      <c r="I60" s="199">
        <v>46296</v>
      </c>
      <c r="J60" s="203">
        <v>401768</v>
      </c>
      <c r="K60" s="157"/>
    </row>
    <row r="61" spans="1:11" s="112" customFormat="1" ht="30" customHeight="1" outlineLevel="1" x14ac:dyDescent="0.2">
      <c r="A61" s="117" t="s">
        <v>1159</v>
      </c>
      <c r="B61" s="118" t="s">
        <v>66</v>
      </c>
      <c r="C61" s="119" t="s">
        <v>220</v>
      </c>
      <c r="D61" s="120" t="s">
        <v>1152</v>
      </c>
      <c r="E61" s="123" t="s">
        <v>1153</v>
      </c>
      <c r="F61" s="120" t="s">
        <v>1155</v>
      </c>
      <c r="G61" s="124">
        <v>0</v>
      </c>
      <c r="H61" s="124">
        <v>0</v>
      </c>
      <c r="I61" s="149">
        <v>46296</v>
      </c>
      <c r="J61" s="121">
        <v>401768</v>
      </c>
      <c r="K61" s="156"/>
    </row>
    <row r="62" spans="1:11" s="112" customFormat="1" ht="30" customHeight="1" outlineLevel="1" x14ac:dyDescent="0.2">
      <c r="A62" s="117" t="s">
        <v>1159</v>
      </c>
      <c r="B62" s="118" t="s">
        <v>66</v>
      </c>
      <c r="C62" s="119" t="s">
        <v>101</v>
      </c>
      <c r="D62" s="120" t="s">
        <v>1612</v>
      </c>
      <c r="E62" s="123" t="s">
        <v>373</v>
      </c>
      <c r="F62" s="120" t="s">
        <v>1155</v>
      </c>
      <c r="G62" s="124">
        <v>0</v>
      </c>
      <c r="H62" s="124">
        <v>0</v>
      </c>
      <c r="I62" s="149">
        <v>46296</v>
      </c>
      <c r="J62" s="121">
        <v>401768</v>
      </c>
      <c r="K62" s="156"/>
    </row>
    <row r="63" spans="1:11" s="112" customFormat="1" ht="30" customHeight="1" outlineLevel="1" x14ac:dyDescent="0.2">
      <c r="A63" s="117" t="s">
        <v>1159</v>
      </c>
      <c r="B63" s="118" t="s">
        <v>66</v>
      </c>
      <c r="C63" s="119" t="s">
        <v>418</v>
      </c>
      <c r="D63" s="120" t="s">
        <v>1613</v>
      </c>
      <c r="E63" s="123" t="s">
        <v>373</v>
      </c>
      <c r="F63" s="120" t="s">
        <v>1155</v>
      </c>
      <c r="G63" s="124">
        <v>0</v>
      </c>
      <c r="H63" s="124">
        <v>0</v>
      </c>
      <c r="I63" s="149">
        <v>46296</v>
      </c>
      <c r="J63" s="121">
        <v>401768</v>
      </c>
      <c r="K63" s="156"/>
    </row>
    <row r="64" spans="1:11" s="112" customFormat="1" ht="30" customHeight="1" outlineLevel="1" x14ac:dyDescent="0.2">
      <c r="A64" s="117" t="s">
        <v>1159</v>
      </c>
      <c r="B64" s="118" t="s">
        <v>66</v>
      </c>
      <c r="C64" s="119" t="s">
        <v>419</v>
      </c>
      <c r="D64" s="120" t="s">
        <v>1614</v>
      </c>
      <c r="E64" s="123" t="s">
        <v>373</v>
      </c>
      <c r="F64" s="120" t="s">
        <v>1155</v>
      </c>
      <c r="G64" s="124">
        <v>0</v>
      </c>
      <c r="H64" s="124">
        <v>0</v>
      </c>
      <c r="I64" s="149">
        <v>46296</v>
      </c>
      <c r="J64" s="121">
        <v>401768</v>
      </c>
      <c r="K64" s="156"/>
    </row>
    <row r="65" spans="1:11" s="112" customFormat="1" ht="30" customHeight="1" outlineLevel="1" x14ac:dyDescent="0.2">
      <c r="A65" s="117" t="s">
        <v>1159</v>
      </c>
      <c r="B65" s="118" t="s">
        <v>66</v>
      </c>
      <c r="C65" s="119" t="s">
        <v>878</v>
      </c>
      <c r="D65" s="120" t="s">
        <v>1615</v>
      </c>
      <c r="E65" s="123" t="s">
        <v>373</v>
      </c>
      <c r="F65" s="120" t="s">
        <v>1155</v>
      </c>
      <c r="G65" s="124">
        <v>0</v>
      </c>
      <c r="H65" s="124">
        <v>0</v>
      </c>
      <c r="I65" s="149">
        <v>46296</v>
      </c>
      <c r="J65" s="121">
        <v>401768</v>
      </c>
      <c r="K65" s="156"/>
    </row>
    <row r="66" spans="1:11" s="112" customFormat="1" ht="30" customHeight="1" outlineLevel="1" x14ac:dyDescent="0.2">
      <c r="A66" s="117" t="s">
        <v>1159</v>
      </c>
      <c r="B66" s="118" t="s">
        <v>66</v>
      </c>
      <c r="C66" s="119" t="s">
        <v>879</v>
      </c>
      <c r="D66" s="120" t="s">
        <v>1616</v>
      </c>
      <c r="E66" s="123" t="s">
        <v>373</v>
      </c>
      <c r="F66" s="120" t="s">
        <v>1155</v>
      </c>
      <c r="G66" s="124">
        <v>0</v>
      </c>
      <c r="H66" s="124">
        <v>0</v>
      </c>
      <c r="I66" s="149">
        <v>46296</v>
      </c>
      <c r="J66" s="121">
        <v>401768</v>
      </c>
      <c r="K66" s="156"/>
    </row>
    <row r="67" spans="1:11" s="112" customFormat="1" ht="30" customHeight="1" outlineLevel="1" x14ac:dyDescent="0.2">
      <c r="A67" s="117" t="s">
        <v>1159</v>
      </c>
      <c r="B67" s="118" t="s">
        <v>66</v>
      </c>
      <c r="C67" s="119" t="s">
        <v>880</v>
      </c>
      <c r="D67" s="120" t="s">
        <v>1617</v>
      </c>
      <c r="E67" s="123" t="s">
        <v>373</v>
      </c>
      <c r="F67" s="120" t="s">
        <v>1155</v>
      </c>
      <c r="G67" s="124">
        <v>0</v>
      </c>
      <c r="H67" s="124">
        <v>0</v>
      </c>
      <c r="I67" s="149">
        <v>46296</v>
      </c>
      <c r="J67" s="121">
        <v>401768</v>
      </c>
      <c r="K67" s="156"/>
    </row>
    <row r="68" spans="1:11" s="112" customFormat="1" ht="30" customHeight="1" outlineLevel="1" x14ac:dyDescent="0.2">
      <c r="A68" s="117" t="s">
        <v>1159</v>
      </c>
      <c r="B68" s="118" t="s">
        <v>66</v>
      </c>
      <c r="C68" s="119" t="s">
        <v>881</v>
      </c>
      <c r="D68" s="120" t="s">
        <v>1618</v>
      </c>
      <c r="E68" s="123" t="s">
        <v>373</v>
      </c>
      <c r="F68" s="120" t="s">
        <v>1155</v>
      </c>
      <c r="G68" s="124">
        <v>0</v>
      </c>
      <c r="H68" s="124">
        <v>0</v>
      </c>
      <c r="I68" s="149">
        <v>46296</v>
      </c>
      <c r="J68" s="121">
        <v>401768</v>
      </c>
      <c r="K68" s="156"/>
    </row>
    <row r="69" spans="1:11" s="112" customFormat="1" ht="30" customHeight="1" outlineLevel="1" x14ac:dyDescent="0.2">
      <c r="A69" s="117" t="s">
        <v>1159</v>
      </c>
      <c r="B69" s="118" t="s">
        <v>66</v>
      </c>
      <c r="C69" s="119" t="s">
        <v>882</v>
      </c>
      <c r="D69" s="120" t="s">
        <v>1619</v>
      </c>
      <c r="E69" s="123" t="s">
        <v>373</v>
      </c>
      <c r="F69" s="120" t="s">
        <v>1155</v>
      </c>
      <c r="G69" s="124">
        <v>0</v>
      </c>
      <c r="H69" s="124">
        <v>0</v>
      </c>
      <c r="I69" s="149">
        <v>46296</v>
      </c>
      <c r="J69" s="121">
        <v>401768</v>
      </c>
      <c r="K69" s="156"/>
    </row>
    <row r="70" spans="1:11" s="112" customFormat="1" ht="30" customHeight="1" outlineLevel="1" x14ac:dyDescent="0.2">
      <c r="A70" s="117" t="s">
        <v>1159</v>
      </c>
      <c r="B70" s="118" t="s">
        <v>66</v>
      </c>
      <c r="C70" s="119" t="s">
        <v>883</v>
      </c>
      <c r="D70" s="120" t="s">
        <v>1620</v>
      </c>
      <c r="E70" s="123" t="s">
        <v>373</v>
      </c>
      <c r="F70" s="120" t="s">
        <v>1155</v>
      </c>
      <c r="G70" s="124">
        <v>0</v>
      </c>
      <c r="H70" s="124">
        <v>0</v>
      </c>
      <c r="I70" s="149">
        <v>46296</v>
      </c>
      <c r="J70" s="121">
        <v>401768</v>
      </c>
      <c r="K70" s="156"/>
    </row>
    <row r="71" spans="1:11" s="112" customFormat="1" ht="30" customHeight="1" outlineLevel="1" x14ac:dyDescent="0.2">
      <c r="A71" s="117" t="s">
        <v>1159</v>
      </c>
      <c r="B71" s="118" t="s">
        <v>66</v>
      </c>
      <c r="C71" s="119" t="s">
        <v>1434</v>
      </c>
      <c r="D71" s="120" t="s">
        <v>1621</v>
      </c>
      <c r="E71" s="123" t="s">
        <v>373</v>
      </c>
      <c r="F71" s="120" t="s">
        <v>1155</v>
      </c>
      <c r="G71" s="124">
        <v>0</v>
      </c>
      <c r="H71" s="124">
        <v>0</v>
      </c>
      <c r="I71" s="149">
        <v>46296</v>
      </c>
      <c r="J71" s="121">
        <v>401768</v>
      </c>
      <c r="K71" s="156"/>
    </row>
    <row r="72" spans="1:11" s="112" customFormat="1" ht="30" customHeight="1" outlineLevel="1" x14ac:dyDescent="0.2">
      <c r="A72" s="117" t="s">
        <v>1159</v>
      </c>
      <c r="B72" s="118" t="s">
        <v>66</v>
      </c>
      <c r="C72" s="119" t="s">
        <v>424</v>
      </c>
      <c r="D72" s="120" t="s">
        <v>1622</v>
      </c>
      <c r="E72" s="123" t="s">
        <v>373</v>
      </c>
      <c r="F72" s="120" t="s">
        <v>1155</v>
      </c>
      <c r="G72" s="124">
        <v>0</v>
      </c>
      <c r="H72" s="124">
        <v>0</v>
      </c>
      <c r="I72" s="149">
        <v>46296</v>
      </c>
      <c r="J72" s="121">
        <v>401768</v>
      </c>
      <c r="K72" s="156"/>
    </row>
    <row r="73" spans="1:11" s="112" customFormat="1" ht="30" customHeight="1" outlineLevel="1" x14ac:dyDescent="0.2">
      <c r="A73" s="117" t="s">
        <v>1159</v>
      </c>
      <c r="B73" s="118" t="s">
        <v>66</v>
      </c>
      <c r="C73" s="119" t="s">
        <v>417</v>
      </c>
      <c r="D73" s="120" t="s">
        <v>1623</v>
      </c>
      <c r="E73" s="123" t="s">
        <v>373</v>
      </c>
      <c r="F73" s="120" t="s">
        <v>1155</v>
      </c>
      <c r="G73" s="124">
        <v>0</v>
      </c>
      <c r="H73" s="124">
        <v>0</v>
      </c>
      <c r="I73" s="149">
        <v>46296</v>
      </c>
      <c r="J73" s="121">
        <v>47026</v>
      </c>
      <c r="K73" s="156"/>
    </row>
    <row r="74" spans="1:11" s="112" customFormat="1" ht="30" customHeight="1" outlineLevel="1" x14ac:dyDescent="0.2">
      <c r="A74" s="117" t="s">
        <v>1159</v>
      </c>
      <c r="B74" s="118" t="s">
        <v>66</v>
      </c>
      <c r="C74" s="119" t="s">
        <v>769</v>
      </c>
      <c r="D74" s="120" t="s">
        <v>1624</v>
      </c>
      <c r="E74" s="123" t="s">
        <v>373</v>
      </c>
      <c r="F74" s="120" t="s">
        <v>1155</v>
      </c>
      <c r="G74" s="124">
        <v>0</v>
      </c>
      <c r="H74" s="124">
        <v>0</v>
      </c>
      <c r="I74" s="149">
        <v>46296</v>
      </c>
      <c r="J74" s="121">
        <v>47026</v>
      </c>
      <c r="K74" s="156"/>
    </row>
    <row r="75" spans="1:11" s="112" customFormat="1" ht="30" customHeight="1" outlineLevel="1" x14ac:dyDescent="0.2">
      <c r="A75" s="117" t="s">
        <v>1159</v>
      </c>
      <c r="B75" s="118" t="s">
        <v>66</v>
      </c>
      <c r="C75" s="119" t="s">
        <v>770</v>
      </c>
      <c r="D75" s="120" t="s">
        <v>1625</v>
      </c>
      <c r="E75" s="123" t="s">
        <v>373</v>
      </c>
      <c r="F75" s="120" t="s">
        <v>1155</v>
      </c>
      <c r="G75" s="124">
        <v>0</v>
      </c>
      <c r="H75" s="124">
        <v>0</v>
      </c>
      <c r="I75" s="149">
        <v>46296</v>
      </c>
      <c r="J75" s="121">
        <v>401768</v>
      </c>
      <c r="K75" s="156"/>
    </row>
    <row r="76" spans="1:11" s="112" customFormat="1" ht="30" customHeight="1" outlineLevel="1" x14ac:dyDescent="0.2">
      <c r="A76" s="117" t="s">
        <v>1159</v>
      </c>
      <c r="B76" s="118" t="s">
        <v>66</v>
      </c>
      <c r="C76" s="119" t="s">
        <v>771</v>
      </c>
      <c r="D76" s="120" t="s">
        <v>1626</v>
      </c>
      <c r="E76" s="123" t="s">
        <v>373</v>
      </c>
      <c r="F76" s="120" t="s">
        <v>1155</v>
      </c>
      <c r="G76" s="124">
        <v>0</v>
      </c>
      <c r="H76" s="124">
        <v>0</v>
      </c>
      <c r="I76" s="149">
        <v>46296</v>
      </c>
      <c r="J76" s="121">
        <v>401768</v>
      </c>
      <c r="K76" s="156"/>
    </row>
    <row r="77" spans="1:11" s="112" customFormat="1" ht="30" customHeight="1" outlineLevel="1" x14ac:dyDescent="0.2">
      <c r="A77" s="117" t="s">
        <v>1159</v>
      </c>
      <c r="B77" s="118" t="s">
        <v>66</v>
      </c>
      <c r="C77" s="119" t="s">
        <v>772</v>
      </c>
      <c r="D77" s="120" t="s">
        <v>1627</v>
      </c>
      <c r="E77" s="123" t="s">
        <v>373</v>
      </c>
      <c r="F77" s="120" t="s">
        <v>1155</v>
      </c>
      <c r="G77" s="124">
        <v>0</v>
      </c>
      <c r="H77" s="124">
        <v>0</v>
      </c>
      <c r="I77" s="149">
        <v>46296</v>
      </c>
      <c r="J77" s="121">
        <v>401768</v>
      </c>
      <c r="K77" s="156"/>
    </row>
    <row r="78" spans="1:11" s="112" customFormat="1" ht="30" customHeight="1" outlineLevel="1" x14ac:dyDescent="0.2">
      <c r="A78" s="117" t="s">
        <v>1159</v>
      </c>
      <c r="B78" s="118" t="s">
        <v>66</v>
      </c>
      <c r="C78" s="119" t="s">
        <v>773</v>
      </c>
      <c r="D78" s="120" t="s">
        <v>1628</v>
      </c>
      <c r="E78" s="123" t="s">
        <v>373</v>
      </c>
      <c r="F78" s="120" t="s">
        <v>1155</v>
      </c>
      <c r="G78" s="124">
        <v>0</v>
      </c>
      <c r="H78" s="124">
        <v>0</v>
      </c>
      <c r="I78" s="149">
        <v>46296</v>
      </c>
      <c r="J78" s="121">
        <v>401768</v>
      </c>
      <c r="K78" s="156"/>
    </row>
    <row r="79" spans="1:11" s="112" customFormat="1" ht="30" customHeight="1" outlineLevel="1" x14ac:dyDescent="0.2">
      <c r="A79" s="117" t="s">
        <v>1159</v>
      </c>
      <c r="B79" s="118" t="s">
        <v>66</v>
      </c>
      <c r="C79" s="119" t="s">
        <v>774</v>
      </c>
      <c r="D79" s="120" t="s">
        <v>1629</v>
      </c>
      <c r="E79" s="123" t="s">
        <v>373</v>
      </c>
      <c r="F79" s="120" t="s">
        <v>1155</v>
      </c>
      <c r="G79" s="124">
        <v>0</v>
      </c>
      <c r="H79" s="124">
        <v>0</v>
      </c>
      <c r="I79" s="149">
        <v>46296</v>
      </c>
      <c r="J79" s="121">
        <v>401768</v>
      </c>
      <c r="K79" s="156"/>
    </row>
    <row r="80" spans="1:11" s="112" customFormat="1" ht="30" customHeight="1" outlineLevel="1" x14ac:dyDescent="0.2">
      <c r="A80" s="117" t="s">
        <v>1159</v>
      </c>
      <c r="B80" s="118" t="s">
        <v>66</v>
      </c>
      <c r="C80" s="119" t="s">
        <v>775</v>
      </c>
      <c r="D80" s="120" t="s">
        <v>1630</v>
      </c>
      <c r="E80" s="123" t="s">
        <v>373</v>
      </c>
      <c r="F80" s="120" t="s">
        <v>1155</v>
      </c>
      <c r="G80" s="124">
        <v>0</v>
      </c>
      <c r="H80" s="124">
        <v>0</v>
      </c>
      <c r="I80" s="149">
        <v>46296</v>
      </c>
      <c r="J80" s="121">
        <v>401768</v>
      </c>
      <c r="K80" s="156"/>
    </row>
    <row r="81" spans="1:11" s="112" customFormat="1" ht="30" customHeight="1" outlineLevel="1" x14ac:dyDescent="0.2">
      <c r="A81" s="117" t="s">
        <v>1159</v>
      </c>
      <c r="B81" s="118" t="s">
        <v>66</v>
      </c>
      <c r="C81" s="119" t="s">
        <v>884</v>
      </c>
      <c r="D81" s="120" t="s">
        <v>1631</v>
      </c>
      <c r="E81" s="123" t="s">
        <v>373</v>
      </c>
      <c r="F81" s="120" t="s">
        <v>1155</v>
      </c>
      <c r="G81" s="124">
        <v>0</v>
      </c>
      <c r="H81" s="124">
        <v>0</v>
      </c>
      <c r="I81" s="149">
        <v>46296</v>
      </c>
      <c r="J81" s="121">
        <v>401768</v>
      </c>
      <c r="K81" s="156"/>
    </row>
    <row r="82" spans="1:11" s="112" customFormat="1" ht="30" customHeight="1" outlineLevel="1" x14ac:dyDescent="0.2">
      <c r="A82" s="117" t="s">
        <v>1159</v>
      </c>
      <c r="B82" s="118" t="s">
        <v>66</v>
      </c>
      <c r="C82" s="119" t="s">
        <v>885</v>
      </c>
      <c r="D82" s="120" t="s">
        <v>1369</v>
      </c>
      <c r="E82" s="123" t="s">
        <v>373</v>
      </c>
      <c r="F82" s="120" t="s">
        <v>1155</v>
      </c>
      <c r="G82" s="124">
        <v>0</v>
      </c>
      <c r="H82" s="124">
        <v>0</v>
      </c>
      <c r="I82" s="149">
        <v>46296</v>
      </c>
      <c r="J82" s="121">
        <v>401768</v>
      </c>
      <c r="K82" s="156"/>
    </row>
    <row r="83" spans="1:11" s="112" customFormat="1" ht="30" customHeight="1" outlineLevel="1" x14ac:dyDescent="0.2">
      <c r="A83" s="117" t="s">
        <v>1159</v>
      </c>
      <c r="B83" s="118" t="s">
        <v>66</v>
      </c>
      <c r="C83" s="119" t="s">
        <v>891</v>
      </c>
      <c r="D83" s="120" t="s">
        <v>1632</v>
      </c>
      <c r="E83" s="123" t="s">
        <v>373</v>
      </c>
      <c r="F83" s="120" t="s">
        <v>1155</v>
      </c>
      <c r="G83" s="124">
        <v>0</v>
      </c>
      <c r="H83" s="124">
        <v>0</v>
      </c>
      <c r="I83" s="149">
        <v>46296</v>
      </c>
      <c r="J83" s="121">
        <v>401768</v>
      </c>
      <c r="K83" s="156"/>
    </row>
    <row r="84" spans="1:11" s="112" customFormat="1" ht="30" customHeight="1" outlineLevel="1" x14ac:dyDescent="0.2">
      <c r="A84" s="117" t="s">
        <v>1159</v>
      </c>
      <c r="B84" s="118" t="s">
        <v>66</v>
      </c>
      <c r="C84" s="119" t="s">
        <v>892</v>
      </c>
      <c r="D84" s="120" t="s">
        <v>1633</v>
      </c>
      <c r="E84" s="123" t="s">
        <v>373</v>
      </c>
      <c r="F84" s="120" t="s">
        <v>1155</v>
      </c>
      <c r="G84" s="124">
        <v>0</v>
      </c>
      <c r="H84" s="124">
        <v>0</v>
      </c>
      <c r="I84" s="149">
        <v>46296</v>
      </c>
      <c r="J84" s="121">
        <v>401768</v>
      </c>
      <c r="K84" s="156"/>
    </row>
    <row r="85" spans="1:11" s="112" customFormat="1" ht="30" customHeight="1" outlineLevel="1" x14ac:dyDescent="0.2">
      <c r="A85" s="117" t="s">
        <v>1159</v>
      </c>
      <c r="B85" s="118" t="s">
        <v>66</v>
      </c>
      <c r="C85" s="119" t="s">
        <v>416</v>
      </c>
      <c r="D85" s="120" t="s">
        <v>1634</v>
      </c>
      <c r="E85" s="123" t="s">
        <v>373</v>
      </c>
      <c r="F85" s="120" t="s">
        <v>1155</v>
      </c>
      <c r="G85" s="124">
        <v>0</v>
      </c>
      <c r="H85" s="124">
        <v>0</v>
      </c>
      <c r="I85" s="149">
        <v>46296</v>
      </c>
      <c r="J85" s="121">
        <v>401768</v>
      </c>
      <c r="K85" s="156"/>
    </row>
    <row r="86" spans="1:11" s="112" customFormat="1" ht="30" customHeight="1" outlineLevel="1" x14ac:dyDescent="0.2">
      <c r="A86" s="117" t="s">
        <v>1159</v>
      </c>
      <c r="B86" s="118" t="s">
        <v>66</v>
      </c>
      <c r="C86" s="119" t="s">
        <v>420</v>
      </c>
      <c r="D86" s="120" t="s">
        <v>1635</v>
      </c>
      <c r="E86" s="123" t="s">
        <v>373</v>
      </c>
      <c r="F86" s="120" t="s">
        <v>1155</v>
      </c>
      <c r="G86" s="124">
        <v>0</v>
      </c>
      <c r="H86" s="124">
        <v>0</v>
      </c>
      <c r="I86" s="149">
        <v>46296</v>
      </c>
      <c r="J86" s="121">
        <v>401768</v>
      </c>
      <c r="K86" s="156"/>
    </row>
    <row r="87" spans="1:11" s="112" customFormat="1" ht="30" customHeight="1" outlineLevel="1" x14ac:dyDescent="0.2">
      <c r="A87" s="117" t="s">
        <v>1159</v>
      </c>
      <c r="B87" s="118" t="s">
        <v>66</v>
      </c>
      <c r="C87" s="119" t="s">
        <v>421</v>
      </c>
      <c r="D87" s="120" t="s">
        <v>1636</v>
      </c>
      <c r="E87" s="123" t="s">
        <v>373</v>
      </c>
      <c r="F87" s="120" t="s">
        <v>1155</v>
      </c>
      <c r="G87" s="124">
        <v>0</v>
      </c>
      <c r="H87" s="124">
        <v>0</v>
      </c>
      <c r="I87" s="149">
        <v>46296</v>
      </c>
      <c r="J87" s="121">
        <v>401768</v>
      </c>
      <c r="K87" s="156"/>
    </row>
    <row r="88" spans="1:11" s="112" customFormat="1" ht="30" customHeight="1" outlineLevel="1" x14ac:dyDescent="0.2">
      <c r="A88" s="117" t="s">
        <v>1159</v>
      </c>
      <c r="B88" s="118" t="s">
        <v>66</v>
      </c>
      <c r="C88" s="119" t="s">
        <v>422</v>
      </c>
      <c r="D88" s="120" t="s">
        <v>1637</v>
      </c>
      <c r="E88" s="123" t="s">
        <v>373</v>
      </c>
      <c r="F88" s="120" t="s">
        <v>1155</v>
      </c>
      <c r="G88" s="124">
        <v>0</v>
      </c>
      <c r="H88" s="124">
        <v>0</v>
      </c>
      <c r="I88" s="149">
        <v>46296</v>
      </c>
      <c r="J88" s="121">
        <v>401768</v>
      </c>
      <c r="K88" s="156"/>
    </row>
    <row r="89" spans="1:11" s="112" customFormat="1" ht="30" customHeight="1" outlineLevel="1" x14ac:dyDescent="0.2">
      <c r="A89" s="117" t="s">
        <v>1159</v>
      </c>
      <c r="B89" s="118" t="s">
        <v>66</v>
      </c>
      <c r="C89" s="119" t="s">
        <v>423</v>
      </c>
      <c r="D89" s="120" t="s">
        <v>1638</v>
      </c>
      <c r="E89" s="123" t="s">
        <v>373</v>
      </c>
      <c r="F89" s="120" t="s">
        <v>1155</v>
      </c>
      <c r="G89" s="124">
        <v>0</v>
      </c>
      <c r="H89" s="124">
        <v>0</v>
      </c>
      <c r="I89" s="149">
        <v>46296</v>
      </c>
      <c r="J89" s="121">
        <v>401768</v>
      </c>
      <c r="K89" s="156"/>
    </row>
    <row r="90" spans="1:11" s="112" customFormat="1" ht="30" customHeight="1" outlineLevel="1" x14ac:dyDescent="0.2">
      <c r="A90" s="117" t="s">
        <v>1159</v>
      </c>
      <c r="B90" s="118" t="s">
        <v>66</v>
      </c>
      <c r="C90" s="119" t="s">
        <v>877</v>
      </c>
      <c r="D90" s="120" t="s">
        <v>1639</v>
      </c>
      <c r="E90" s="123" t="s">
        <v>373</v>
      </c>
      <c r="F90" s="120" t="s">
        <v>1155</v>
      </c>
      <c r="G90" s="124">
        <v>0</v>
      </c>
      <c r="H90" s="124">
        <v>0</v>
      </c>
      <c r="I90" s="149">
        <v>46296</v>
      </c>
      <c r="J90" s="121">
        <v>401768</v>
      </c>
      <c r="K90" s="156"/>
    </row>
    <row r="91" spans="1:11" s="112" customFormat="1" ht="30" customHeight="1" outlineLevel="1" x14ac:dyDescent="0.2">
      <c r="A91" s="117" t="s">
        <v>1159</v>
      </c>
      <c r="B91" s="118" t="s">
        <v>66</v>
      </c>
      <c r="C91" s="119" t="s">
        <v>345</v>
      </c>
      <c r="D91" s="120" t="s">
        <v>1640</v>
      </c>
      <c r="E91" s="123" t="s">
        <v>373</v>
      </c>
      <c r="F91" s="120" t="s">
        <v>1155</v>
      </c>
      <c r="G91" s="124">
        <v>0</v>
      </c>
      <c r="H91" s="124">
        <v>0</v>
      </c>
      <c r="I91" s="149">
        <v>46296</v>
      </c>
      <c r="J91" s="121">
        <v>401768</v>
      </c>
      <c r="K91" s="156"/>
    </row>
    <row r="92" spans="1:11" s="112" customFormat="1" ht="30" customHeight="1" outlineLevel="1" x14ac:dyDescent="0.2">
      <c r="A92" s="117" t="s">
        <v>1159</v>
      </c>
      <c r="B92" s="118" t="s">
        <v>66</v>
      </c>
      <c r="C92" s="119" t="s">
        <v>346</v>
      </c>
      <c r="D92" s="120" t="s">
        <v>1641</v>
      </c>
      <c r="E92" s="123" t="s">
        <v>373</v>
      </c>
      <c r="F92" s="120" t="s">
        <v>1155</v>
      </c>
      <c r="G92" s="124">
        <v>0</v>
      </c>
      <c r="H92" s="124">
        <v>0</v>
      </c>
      <c r="I92" s="149">
        <v>46296</v>
      </c>
      <c r="J92" s="121">
        <v>401768</v>
      </c>
      <c r="K92" s="156"/>
    </row>
    <row r="93" spans="1:11" s="112" customFormat="1" ht="30" customHeight="1" outlineLevel="1" x14ac:dyDescent="0.2">
      <c r="A93" s="117" t="s">
        <v>1159</v>
      </c>
      <c r="B93" s="118" t="s">
        <v>66</v>
      </c>
      <c r="C93" s="119" t="s">
        <v>412</v>
      </c>
      <c r="D93" s="120" t="s">
        <v>1642</v>
      </c>
      <c r="E93" s="123" t="s">
        <v>373</v>
      </c>
      <c r="F93" s="120" t="s">
        <v>1155</v>
      </c>
      <c r="G93" s="124">
        <v>0</v>
      </c>
      <c r="H93" s="124">
        <v>0</v>
      </c>
      <c r="I93" s="149">
        <v>46296</v>
      </c>
      <c r="J93" s="121">
        <v>401768</v>
      </c>
      <c r="K93" s="156"/>
    </row>
    <row r="94" spans="1:11" s="112" customFormat="1" ht="30" customHeight="1" outlineLevel="1" x14ac:dyDescent="0.2">
      <c r="A94" s="117" t="s">
        <v>1159</v>
      </c>
      <c r="B94" s="118" t="s">
        <v>66</v>
      </c>
      <c r="C94" s="119" t="s">
        <v>413</v>
      </c>
      <c r="D94" s="120" t="s">
        <v>1643</v>
      </c>
      <c r="E94" s="123" t="s">
        <v>373</v>
      </c>
      <c r="F94" s="120" t="s">
        <v>1155</v>
      </c>
      <c r="G94" s="124">
        <v>0</v>
      </c>
      <c r="H94" s="124">
        <v>0</v>
      </c>
      <c r="I94" s="149">
        <v>46296</v>
      </c>
      <c r="J94" s="121">
        <v>401768</v>
      </c>
      <c r="K94" s="156"/>
    </row>
    <row r="95" spans="1:11" s="112" customFormat="1" ht="30" customHeight="1" outlineLevel="1" x14ac:dyDescent="0.2">
      <c r="A95" s="117" t="s">
        <v>1159</v>
      </c>
      <c r="B95" s="118" t="s">
        <v>66</v>
      </c>
      <c r="C95" s="119" t="s">
        <v>414</v>
      </c>
      <c r="D95" s="120" t="s">
        <v>1644</v>
      </c>
      <c r="E95" s="123" t="s">
        <v>373</v>
      </c>
      <c r="F95" s="120" t="s">
        <v>1155</v>
      </c>
      <c r="G95" s="124">
        <v>0</v>
      </c>
      <c r="H95" s="124">
        <v>0</v>
      </c>
      <c r="I95" s="149">
        <v>46296</v>
      </c>
      <c r="J95" s="121">
        <v>401768</v>
      </c>
      <c r="K95" s="156"/>
    </row>
    <row r="96" spans="1:11" s="112" customFormat="1" ht="30" customHeight="1" outlineLevel="1" x14ac:dyDescent="0.2">
      <c r="A96" s="117" t="s">
        <v>1159</v>
      </c>
      <c r="B96" s="118" t="s">
        <v>66</v>
      </c>
      <c r="C96" s="119" t="s">
        <v>415</v>
      </c>
      <c r="D96" s="120" t="s">
        <v>1645</v>
      </c>
      <c r="E96" s="123" t="s">
        <v>373</v>
      </c>
      <c r="F96" s="120" t="s">
        <v>1155</v>
      </c>
      <c r="G96" s="124">
        <v>0</v>
      </c>
      <c r="H96" s="124">
        <v>0</v>
      </c>
      <c r="I96" s="149">
        <v>46296</v>
      </c>
      <c r="J96" s="121">
        <v>401768</v>
      </c>
      <c r="K96" s="156"/>
    </row>
    <row r="97" spans="1:11" s="112" customFormat="1" ht="30" customHeight="1" outlineLevel="1" x14ac:dyDescent="0.2">
      <c r="A97" s="117" t="s">
        <v>1159</v>
      </c>
      <c r="B97" s="118" t="s">
        <v>66</v>
      </c>
      <c r="C97" s="119" t="s">
        <v>1227</v>
      </c>
      <c r="D97" s="120" t="s">
        <v>1646</v>
      </c>
      <c r="E97" s="123" t="s">
        <v>373</v>
      </c>
      <c r="F97" s="120" t="s">
        <v>1155</v>
      </c>
      <c r="G97" s="124">
        <v>0</v>
      </c>
      <c r="H97" s="124">
        <v>0</v>
      </c>
      <c r="I97" s="149">
        <v>46296</v>
      </c>
      <c r="J97" s="121">
        <v>401768</v>
      </c>
      <c r="K97" s="156"/>
    </row>
    <row r="98" spans="1:11" s="112" customFormat="1" ht="30" customHeight="1" outlineLevel="1" x14ac:dyDescent="0.2">
      <c r="A98" s="117" t="s">
        <v>1159</v>
      </c>
      <c r="B98" s="118" t="s">
        <v>66</v>
      </c>
      <c r="C98" s="119" t="s">
        <v>886</v>
      </c>
      <c r="D98" s="120" t="s">
        <v>1647</v>
      </c>
      <c r="E98" s="123" t="s">
        <v>373</v>
      </c>
      <c r="F98" s="120" t="s">
        <v>1155</v>
      </c>
      <c r="G98" s="124">
        <v>0</v>
      </c>
      <c r="H98" s="124">
        <v>0</v>
      </c>
      <c r="I98" s="149">
        <v>46296</v>
      </c>
      <c r="J98" s="121">
        <v>47026</v>
      </c>
      <c r="K98" s="156"/>
    </row>
    <row r="99" spans="1:11" s="112" customFormat="1" ht="30" customHeight="1" outlineLevel="1" x14ac:dyDescent="0.2">
      <c r="A99" s="117" t="s">
        <v>1159</v>
      </c>
      <c r="B99" s="118" t="s">
        <v>66</v>
      </c>
      <c r="C99" s="119" t="s">
        <v>887</v>
      </c>
      <c r="D99" s="120" t="s">
        <v>1648</v>
      </c>
      <c r="E99" s="123" t="s">
        <v>373</v>
      </c>
      <c r="F99" s="120" t="s">
        <v>1155</v>
      </c>
      <c r="G99" s="124">
        <v>0</v>
      </c>
      <c r="H99" s="124">
        <v>0</v>
      </c>
      <c r="I99" s="149">
        <v>46296</v>
      </c>
      <c r="J99" s="121">
        <v>47026</v>
      </c>
      <c r="K99" s="156"/>
    </row>
    <row r="100" spans="1:11" s="112" customFormat="1" ht="30" customHeight="1" outlineLevel="1" x14ac:dyDescent="0.2">
      <c r="A100" s="117" t="s">
        <v>1159</v>
      </c>
      <c r="B100" s="118" t="s">
        <v>66</v>
      </c>
      <c r="C100" s="119" t="s">
        <v>847</v>
      </c>
      <c r="D100" s="120" t="s">
        <v>1649</v>
      </c>
      <c r="E100" s="123" t="s">
        <v>373</v>
      </c>
      <c r="F100" s="120" t="s">
        <v>1155</v>
      </c>
      <c r="G100" s="124">
        <v>0</v>
      </c>
      <c r="H100" s="124">
        <v>0</v>
      </c>
      <c r="I100" s="149">
        <v>46296</v>
      </c>
      <c r="J100" s="121">
        <v>401768</v>
      </c>
      <c r="K100" s="156"/>
    </row>
    <row r="101" spans="1:11" s="112" customFormat="1" ht="30" customHeight="1" outlineLevel="1" x14ac:dyDescent="0.2">
      <c r="A101" s="117" t="s">
        <v>1159</v>
      </c>
      <c r="B101" s="118" t="s">
        <v>66</v>
      </c>
      <c r="C101" s="119" t="s">
        <v>848</v>
      </c>
      <c r="D101" s="120" t="s">
        <v>1650</v>
      </c>
      <c r="E101" s="123" t="s">
        <v>373</v>
      </c>
      <c r="F101" s="120" t="s">
        <v>1155</v>
      </c>
      <c r="G101" s="124">
        <v>0</v>
      </c>
      <c r="H101" s="124">
        <v>0</v>
      </c>
      <c r="I101" s="149">
        <v>46296</v>
      </c>
      <c r="J101" s="121">
        <v>401768</v>
      </c>
      <c r="K101" s="156"/>
    </row>
    <row r="102" spans="1:11" s="112" customFormat="1" ht="30" customHeight="1" outlineLevel="1" x14ac:dyDescent="0.2">
      <c r="A102" s="117" t="s">
        <v>1159</v>
      </c>
      <c r="B102" s="118" t="s">
        <v>66</v>
      </c>
      <c r="C102" s="119" t="s">
        <v>868</v>
      </c>
      <c r="D102" s="120" t="s">
        <v>1651</v>
      </c>
      <c r="E102" s="123" t="s">
        <v>373</v>
      </c>
      <c r="F102" s="120" t="s">
        <v>1155</v>
      </c>
      <c r="G102" s="124">
        <v>0</v>
      </c>
      <c r="H102" s="124">
        <v>0</v>
      </c>
      <c r="I102" s="149">
        <v>46296</v>
      </c>
      <c r="J102" s="121">
        <v>401768</v>
      </c>
      <c r="K102" s="156"/>
    </row>
    <row r="103" spans="1:11" s="112" customFormat="1" ht="30" customHeight="1" outlineLevel="1" x14ac:dyDescent="0.2">
      <c r="A103" s="117" t="s">
        <v>1159</v>
      </c>
      <c r="B103" s="118" t="s">
        <v>66</v>
      </c>
      <c r="C103" s="119" t="s">
        <v>869</v>
      </c>
      <c r="D103" s="120" t="s">
        <v>1652</v>
      </c>
      <c r="E103" s="123" t="s">
        <v>373</v>
      </c>
      <c r="F103" s="120" t="s">
        <v>1155</v>
      </c>
      <c r="G103" s="124">
        <v>0</v>
      </c>
      <c r="H103" s="124">
        <v>0</v>
      </c>
      <c r="I103" s="149">
        <v>46296</v>
      </c>
      <c r="J103" s="121">
        <v>401768</v>
      </c>
      <c r="K103" s="156"/>
    </row>
    <row r="104" spans="1:11" s="112" customFormat="1" ht="30" customHeight="1" outlineLevel="1" x14ac:dyDescent="0.2">
      <c r="A104" s="117" t="s">
        <v>1159</v>
      </c>
      <c r="B104" s="118" t="s">
        <v>66</v>
      </c>
      <c r="C104" s="119" t="s">
        <v>870</v>
      </c>
      <c r="D104" s="120" t="s">
        <v>1653</v>
      </c>
      <c r="E104" s="123" t="s">
        <v>373</v>
      </c>
      <c r="F104" s="120" t="s">
        <v>1155</v>
      </c>
      <c r="G104" s="124">
        <v>0</v>
      </c>
      <c r="H104" s="124">
        <v>0</v>
      </c>
      <c r="I104" s="149">
        <v>46296</v>
      </c>
      <c r="J104" s="121">
        <v>401768</v>
      </c>
      <c r="K104" s="156"/>
    </row>
    <row r="105" spans="1:11" s="112" customFormat="1" ht="30" customHeight="1" outlineLevel="1" x14ac:dyDescent="0.2">
      <c r="A105" s="117" t="s">
        <v>1159</v>
      </c>
      <c r="B105" s="118" t="s">
        <v>66</v>
      </c>
      <c r="C105" s="119" t="s">
        <v>871</v>
      </c>
      <c r="D105" s="120" t="s">
        <v>1654</v>
      </c>
      <c r="E105" s="123" t="s">
        <v>373</v>
      </c>
      <c r="F105" s="120" t="s">
        <v>1155</v>
      </c>
      <c r="G105" s="124">
        <v>0</v>
      </c>
      <c r="H105" s="124">
        <v>0</v>
      </c>
      <c r="I105" s="149">
        <v>46296</v>
      </c>
      <c r="J105" s="121">
        <v>401768</v>
      </c>
      <c r="K105" s="156"/>
    </row>
    <row r="106" spans="1:11" s="112" customFormat="1" ht="30" customHeight="1" outlineLevel="1" x14ac:dyDescent="0.2">
      <c r="A106" s="117" t="s">
        <v>1159</v>
      </c>
      <c r="B106" s="118" t="s">
        <v>66</v>
      </c>
      <c r="C106" s="119" t="s">
        <v>872</v>
      </c>
      <c r="D106" s="120" t="s">
        <v>1655</v>
      </c>
      <c r="E106" s="123" t="s">
        <v>373</v>
      </c>
      <c r="F106" s="120" t="s">
        <v>1155</v>
      </c>
      <c r="G106" s="124">
        <v>0</v>
      </c>
      <c r="H106" s="124">
        <v>0</v>
      </c>
      <c r="I106" s="149">
        <v>46296</v>
      </c>
      <c r="J106" s="121">
        <v>401768</v>
      </c>
      <c r="K106" s="156"/>
    </row>
    <row r="107" spans="1:11" s="112" customFormat="1" ht="30" customHeight="1" outlineLevel="1" x14ac:dyDescent="0.2">
      <c r="A107" s="117" t="s">
        <v>1159</v>
      </c>
      <c r="B107" s="118" t="s">
        <v>66</v>
      </c>
      <c r="C107" s="119" t="s">
        <v>873</v>
      </c>
      <c r="D107" s="120" t="s">
        <v>1656</v>
      </c>
      <c r="E107" s="123" t="s">
        <v>373</v>
      </c>
      <c r="F107" s="120" t="s">
        <v>1155</v>
      </c>
      <c r="G107" s="124">
        <v>0</v>
      </c>
      <c r="H107" s="124">
        <v>0</v>
      </c>
      <c r="I107" s="149">
        <v>46296</v>
      </c>
      <c r="J107" s="121">
        <v>401768</v>
      </c>
      <c r="K107" s="156"/>
    </row>
    <row r="108" spans="1:11" s="112" customFormat="1" ht="30" customHeight="1" outlineLevel="1" x14ac:dyDescent="0.2">
      <c r="A108" s="117" t="s">
        <v>1159</v>
      </c>
      <c r="B108" s="118" t="s">
        <v>66</v>
      </c>
      <c r="C108" s="119" t="s">
        <v>874</v>
      </c>
      <c r="D108" s="120" t="s">
        <v>1657</v>
      </c>
      <c r="E108" s="123" t="s">
        <v>373</v>
      </c>
      <c r="F108" s="120" t="s">
        <v>1155</v>
      </c>
      <c r="G108" s="124">
        <v>0</v>
      </c>
      <c r="H108" s="124">
        <v>0</v>
      </c>
      <c r="I108" s="149">
        <v>46296</v>
      </c>
      <c r="J108" s="121">
        <v>401768</v>
      </c>
      <c r="K108" s="156"/>
    </row>
    <row r="109" spans="1:11" s="112" customFormat="1" ht="30" customHeight="1" outlineLevel="1" x14ac:dyDescent="0.2">
      <c r="A109" s="117" t="s">
        <v>1159</v>
      </c>
      <c r="B109" s="118" t="s">
        <v>66</v>
      </c>
      <c r="C109" s="119" t="s">
        <v>875</v>
      </c>
      <c r="D109" s="120" t="s">
        <v>1658</v>
      </c>
      <c r="E109" s="123" t="s">
        <v>373</v>
      </c>
      <c r="F109" s="120" t="s">
        <v>1155</v>
      </c>
      <c r="G109" s="124">
        <v>0</v>
      </c>
      <c r="H109" s="124">
        <v>0</v>
      </c>
      <c r="I109" s="149">
        <v>46296</v>
      </c>
      <c r="J109" s="121">
        <v>401768</v>
      </c>
      <c r="K109" s="156"/>
    </row>
    <row r="110" spans="1:11" s="112" customFormat="1" ht="30" customHeight="1" outlineLevel="1" x14ac:dyDescent="0.2">
      <c r="A110" s="117" t="s">
        <v>1159</v>
      </c>
      <c r="B110" s="118" t="s">
        <v>66</v>
      </c>
      <c r="C110" s="119" t="s">
        <v>876</v>
      </c>
      <c r="D110" s="120" t="s">
        <v>1659</v>
      </c>
      <c r="E110" s="123" t="s">
        <v>373</v>
      </c>
      <c r="F110" s="120" t="s">
        <v>1155</v>
      </c>
      <c r="G110" s="124">
        <v>0</v>
      </c>
      <c r="H110" s="124">
        <v>0</v>
      </c>
      <c r="I110" s="149">
        <v>46296</v>
      </c>
      <c r="J110" s="121">
        <v>401768</v>
      </c>
      <c r="K110" s="156"/>
    </row>
    <row r="111" spans="1:11" s="112" customFormat="1" ht="30" customHeight="1" outlineLevel="1" x14ac:dyDescent="0.2">
      <c r="A111" s="117" t="s">
        <v>1159</v>
      </c>
      <c r="B111" s="118" t="s">
        <v>66</v>
      </c>
      <c r="C111" s="118" t="s">
        <v>888</v>
      </c>
      <c r="D111" s="120" t="s">
        <v>1660</v>
      </c>
      <c r="E111" s="123" t="s">
        <v>373</v>
      </c>
      <c r="F111" s="120" t="s">
        <v>1155</v>
      </c>
      <c r="G111" s="124">
        <v>0</v>
      </c>
      <c r="H111" s="124">
        <v>0</v>
      </c>
      <c r="I111" s="149">
        <v>46296</v>
      </c>
      <c r="J111" s="121">
        <v>47391</v>
      </c>
      <c r="K111" s="156"/>
    </row>
    <row r="112" spans="1:11" s="112" customFormat="1" ht="30" customHeight="1" outlineLevel="1" x14ac:dyDescent="0.2">
      <c r="A112" s="117" t="s">
        <v>1159</v>
      </c>
      <c r="B112" s="118" t="s">
        <v>66</v>
      </c>
      <c r="C112" s="119" t="s">
        <v>889</v>
      </c>
      <c r="D112" s="120" t="s">
        <v>1661</v>
      </c>
      <c r="E112" s="123" t="s">
        <v>373</v>
      </c>
      <c r="F112" s="120" t="s">
        <v>1155</v>
      </c>
      <c r="G112" s="124">
        <v>0</v>
      </c>
      <c r="H112" s="124">
        <v>0</v>
      </c>
      <c r="I112" s="149">
        <v>46296</v>
      </c>
      <c r="J112" s="121">
        <v>401768</v>
      </c>
      <c r="K112" s="156"/>
    </row>
    <row r="113" spans="1:11" s="112" customFormat="1" ht="30" customHeight="1" outlineLevel="1" x14ac:dyDescent="0.2">
      <c r="A113" s="117" t="s">
        <v>1159</v>
      </c>
      <c r="B113" s="118" t="s">
        <v>66</v>
      </c>
      <c r="C113" s="119" t="s">
        <v>890</v>
      </c>
      <c r="D113" s="120" t="s">
        <v>1662</v>
      </c>
      <c r="E113" s="123" t="s">
        <v>373</v>
      </c>
      <c r="F113" s="120" t="s">
        <v>1155</v>
      </c>
      <c r="G113" s="124">
        <v>0</v>
      </c>
      <c r="H113" s="124">
        <v>0</v>
      </c>
      <c r="I113" s="149">
        <v>46296</v>
      </c>
      <c r="J113" s="121">
        <v>401768</v>
      </c>
      <c r="K113" s="156"/>
    </row>
    <row r="114" spans="1:11" s="112" customFormat="1" ht="60.75" customHeight="1" x14ac:dyDescent="0.2">
      <c r="A114" s="188" t="s">
        <v>179</v>
      </c>
      <c r="B114" s="188" t="s">
        <v>82</v>
      </c>
      <c r="C114" s="135"/>
      <c r="D114" s="134" t="s">
        <v>549</v>
      </c>
      <c r="E114" s="134" t="s">
        <v>2057</v>
      </c>
      <c r="F114" s="136"/>
      <c r="G114" s="138"/>
      <c r="H114" s="138"/>
      <c r="I114" s="199">
        <v>46296</v>
      </c>
      <c r="J114" s="203">
        <v>401768</v>
      </c>
      <c r="K114" s="154"/>
    </row>
    <row r="115" spans="1:11" s="112" customFormat="1" ht="30" customHeight="1" outlineLevel="1" x14ac:dyDescent="0.2">
      <c r="A115" s="117" t="s">
        <v>1159</v>
      </c>
      <c r="B115" s="118" t="s">
        <v>82</v>
      </c>
      <c r="C115" s="118" t="s">
        <v>102</v>
      </c>
      <c r="D115" s="123" t="s">
        <v>624</v>
      </c>
      <c r="E115" s="123" t="s">
        <v>373</v>
      </c>
      <c r="F115" s="120" t="s">
        <v>1155</v>
      </c>
      <c r="G115" s="124">
        <v>0</v>
      </c>
      <c r="H115" s="124">
        <v>0</v>
      </c>
      <c r="I115" s="149">
        <v>46296</v>
      </c>
      <c r="J115" s="121">
        <v>401768</v>
      </c>
      <c r="K115" s="156"/>
    </row>
    <row r="116" spans="1:11" s="112" customFormat="1" ht="30" customHeight="1" outlineLevel="1" x14ac:dyDescent="0.2">
      <c r="A116" s="117" t="s">
        <v>1159</v>
      </c>
      <c r="B116" s="118" t="s">
        <v>82</v>
      </c>
      <c r="C116" s="118" t="s">
        <v>104</v>
      </c>
      <c r="D116" s="123" t="s">
        <v>625</v>
      </c>
      <c r="E116" s="123" t="s">
        <v>373</v>
      </c>
      <c r="F116" s="120" t="s">
        <v>1155</v>
      </c>
      <c r="G116" s="124">
        <v>0</v>
      </c>
      <c r="H116" s="124">
        <v>0</v>
      </c>
      <c r="I116" s="149">
        <v>46296</v>
      </c>
      <c r="J116" s="121">
        <v>401768</v>
      </c>
      <c r="K116" s="156"/>
    </row>
    <row r="117" spans="1:11" s="112" customFormat="1" ht="30" customHeight="1" outlineLevel="1" x14ac:dyDescent="0.2">
      <c r="A117" s="117" t="s">
        <v>1159</v>
      </c>
      <c r="B117" s="118" t="s">
        <v>82</v>
      </c>
      <c r="C117" s="118" t="s">
        <v>105</v>
      </c>
      <c r="D117" s="120" t="s">
        <v>1089</v>
      </c>
      <c r="E117" s="123" t="s">
        <v>373</v>
      </c>
      <c r="F117" s="120" t="s">
        <v>1155</v>
      </c>
      <c r="G117" s="124">
        <v>0</v>
      </c>
      <c r="H117" s="124">
        <v>0</v>
      </c>
      <c r="I117" s="149">
        <v>46296</v>
      </c>
      <c r="J117" s="121">
        <v>401768</v>
      </c>
      <c r="K117" s="156"/>
    </row>
    <row r="118" spans="1:11" s="112" customFormat="1" ht="30" customHeight="1" outlineLevel="1" x14ac:dyDescent="0.2">
      <c r="A118" s="117" t="s">
        <v>1159</v>
      </c>
      <c r="B118" s="118" t="s">
        <v>82</v>
      </c>
      <c r="C118" s="118" t="s">
        <v>106</v>
      </c>
      <c r="D118" s="120" t="s">
        <v>1090</v>
      </c>
      <c r="E118" s="123" t="s">
        <v>373</v>
      </c>
      <c r="F118" s="120" t="s">
        <v>1155</v>
      </c>
      <c r="G118" s="124">
        <v>0</v>
      </c>
      <c r="H118" s="124">
        <v>0</v>
      </c>
      <c r="I118" s="149">
        <v>46296</v>
      </c>
      <c r="J118" s="121">
        <v>401768</v>
      </c>
      <c r="K118" s="156"/>
    </row>
    <row r="119" spans="1:11" s="112" customFormat="1" ht="30" customHeight="1" outlineLevel="1" x14ac:dyDescent="0.2">
      <c r="A119" s="117" t="s">
        <v>1159</v>
      </c>
      <c r="B119" s="118" t="s">
        <v>82</v>
      </c>
      <c r="C119" s="118" t="s">
        <v>107</v>
      </c>
      <c r="D119" s="120" t="s">
        <v>1096</v>
      </c>
      <c r="E119" s="123" t="s">
        <v>373</v>
      </c>
      <c r="F119" s="120" t="s">
        <v>1155</v>
      </c>
      <c r="G119" s="124">
        <v>0</v>
      </c>
      <c r="H119" s="124">
        <v>0</v>
      </c>
      <c r="I119" s="149">
        <v>46296</v>
      </c>
      <c r="J119" s="121">
        <v>401768</v>
      </c>
      <c r="K119" s="156"/>
    </row>
    <row r="120" spans="1:11" s="112" customFormat="1" ht="30" customHeight="1" outlineLevel="1" x14ac:dyDescent="0.2">
      <c r="A120" s="117" t="s">
        <v>1159</v>
      </c>
      <c r="B120" s="118" t="s">
        <v>82</v>
      </c>
      <c r="C120" s="118" t="s">
        <v>108</v>
      </c>
      <c r="D120" s="120" t="s">
        <v>1091</v>
      </c>
      <c r="E120" s="123" t="s">
        <v>373</v>
      </c>
      <c r="F120" s="120" t="s">
        <v>1155</v>
      </c>
      <c r="G120" s="124">
        <v>0</v>
      </c>
      <c r="H120" s="124">
        <v>0</v>
      </c>
      <c r="I120" s="149">
        <v>46296</v>
      </c>
      <c r="J120" s="121">
        <v>401768</v>
      </c>
      <c r="K120" s="156"/>
    </row>
    <row r="121" spans="1:11" s="112" customFormat="1" ht="30" customHeight="1" outlineLevel="1" x14ac:dyDescent="0.2">
      <c r="A121" s="117" t="s">
        <v>1159</v>
      </c>
      <c r="B121" s="118" t="s">
        <v>82</v>
      </c>
      <c r="C121" s="118" t="s">
        <v>109</v>
      </c>
      <c r="D121" s="120" t="s">
        <v>1092</v>
      </c>
      <c r="E121" s="123" t="s">
        <v>373</v>
      </c>
      <c r="F121" s="120" t="s">
        <v>1155</v>
      </c>
      <c r="G121" s="124">
        <v>0</v>
      </c>
      <c r="H121" s="124">
        <v>0</v>
      </c>
      <c r="I121" s="149">
        <v>46296</v>
      </c>
      <c r="J121" s="121">
        <v>401768</v>
      </c>
      <c r="K121" s="156"/>
    </row>
    <row r="122" spans="1:11" s="112" customFormat="1" ht="30" customHeight="1" outlineLevel="1" x14ac:dyDescent="0.2">
      <c r="A122" s="117" t="s">
        <v>1159</v>
      </c>
      <c r="B122" s="118" t="s">
        <v>82</v>
      </c>
      <c r="C122" s="118" t="s">
        <v>110</v>
      </c>
      <c r="D122" s="120" t="s">
        <v>1093</v>
      </c>
      <c r="E122" s="123" t="s">
        <v>373</v>
      </c>
      <c r="F122" s="120" t="s">
        <v>1155</v>
      </c>
      <c r="G122" s="124">
        <v>0</v>
      </c>
      <c r="H122" s="124">
        <v>0</v>
      </c>
      <c r="I122" s="149">
        <v>46296</v>
      </c>
      <c r="J122" s="121">
        <v>401768</v>
      </c>
      <c r="K122" s="156"/>
    </row>
    <row r="123" spans="1:11" s="112" customFormat="1" ht="30" customHeight="1" outlineLevel="1" x14ac:dyDescent="0.2">
      <c r="A123" s="117" t="s">
        <v>1159</v>
      </c>
      <c r="B123" s="118" t="s">
        <v>82</v>
      </c>
      <c r="C123" s="118" t="s">
        <v>111</v>
      </c>
      <c r="D123" s="120" t="s">
        <v>1094</v>
      </c>
      <c r="E123" s="123" t="s">
        <v>373</v>
      </c>
      <c r="F123" s="120" t="s">
        <v>1155</v>
      </c>
      <c r="G123" s="124">
        <v>0</v>
      </c>
      <c r="H123" s="124">
        <v>0</v>
      </c>
      <c r="I123" s="149">
        <v>46296</v>
      </c>
      <c r="J123" s="121">
        <v>401768</v>
      </c>
      <c r="K123" s="156"/>
    </row>
    <row r="124" spans="1:11" s="112" customFormat="1" ht="30" customHeight="1" outlineLevel="1" x14ac:dyDescent="0.2">
      <c r="A124" s="117" t="s">
        <v>1159</v>
      </c>
      <c r="B124" s="118" t="s">
        <v>82</v>
      </c>
      <c r="C124" s="118" t="s">
        <v>112</v>
      </c>
      <c r="D124" s="120" t="s">
        <v>1095</v>
      </c>
      <c r="E124" s="123" t="s">
        <v>373</v>
      </c>
      <c r="F124" s="120" t="s">
        <v>1155</v>
      </c>
      <c r="G124" s="124">
        <v>0</v>
      </c>
      <c r="H124" s="124">
        <v>0</v>
      </c>
      <c r="I124" s="149">
        <v>46296</v>
      </c>
      <c r="J124" s="121">
        <v>401768</v>
      </c>
      <c r="K124" s="156"/>
    </row>
    <row r="125" spans="1:11" s="112" customFormat="1" ht="30" customHeight="1" outlineLevel="1" x14ac:dyDescent="0.2">
      <c r="A125" s="117" t="s">
        <v>1159</v>
      </c>
      <c r="B125" s="118" t="s">
        <v>82</v>
      </c>
      <c r="C125" s="118" t="s">
        <v>113</v>
      </c>
      <c r="D125" s="123" t="s">
        <v>731</v>
      </c>
      <c r="E125" s="123" t="s">
        <v>373</v>
      </c>
      <c r="F125" s="120" t="s">
        <v>1155</v>
      </c>
      <c r="G125" s="124">
        <v>0</v>
      </c>
      <c r="H125" s="124">
        <v>0</v>
      </c>
      <c r="I125" s="149">
        <v>46296</v>
      </c>
      <c r="J125" s="121">
        <v>401768</v>
      </c>
      <c r="K125" s="156"/>
    </row>
    <row r="126" spans="1:11" s="112" customFormat="1" ht="30" customHeight="1" outlineLevel="1" x14ac:dyDescent="0.2">
      <c r="A126" s="117" t="s">
        <v>1159</v>
      </c>
      <c r="B126" s="118" t="s">
        <v>82</v>
      </c>
      <c r="C126" s="118" t="s">
        <v>114</v>
      </c>
      <c r="D126" s="123" t="s">
        <v>608</v>
      </c>
      <c r="E126" s="123" t="s">
        <v>373</v>
      </c>
      <c r="F126" s="120" t="s">
        <v>1155</v>
      </c>
      <c r="G126" s="124">
        <v>0</v>
      </c>
      <c r="H126" s="124">
        <v>0</v>
      </c>
      <c r="I126" s="149">
        <v>46296</v>
      </c>
      <c r="J126" s="121">
        <v>401768</v>
      </c>
      <c r="K126" s="156"/>
    </row>
    <row r="127" spans="1:11" s="112" customFormat="1" ht="45" customHeight="1" x14ac:dyDescent="0.2">
      <c r="A127" s="187" t="s">
        <v>179</v>
      </c>
      <c r="B127" s="189" t="s">
        <v>68</v>
      </c>
      <c r="C127" s="140"/>
      <c r="D127" s="134" t="s">
        <v>626</v>
      </c>
      <c r="E127" s="139" t="s">
        <v>1349</v>
      </c>
      <c r="F127" s="134"/>
      <c r="G127" s="142"/>
      <c r="H127" s="142"/>
      <c r="I127" s="199">
        <v>46296</v>
      </c>
      <c r="J127" s="204">
        <v>401768</v>
      </c>
      <c r="K127" s="158" t="s">
        <v>1293</v>
      </c>
    </row>
    <row r="128" spans="1:11" s="112" customFormat="1" ht="69.95" customHeight="1" outlineLevel="1" x14ac:dyDescent="0.2">
      <c r="A128" s="186" t="s">
        <v>179</v>
      </c>
      <c r="B128" s="185" t="s">
        <v>69</v>
      </c>
      <c r="C128" s="98"/>
      <c r="D128" s="96" t="s">
        <v>627</v>
      </c>
      <c r="E128" s="95" t="s">
        <v>2060</v>
      </c>
      <c r="F128" s="95"/>
      <c r="G128" s="100"/>
      <c r="H128" s="101"/>
      <c r="I128" s="199">
        <v>46296</v>
      </c>
      <c r="J128" s="205">
        <v>401768</v>
      </c>
      <c r="K128" s="151"/>
    </row>
    <row r="129" spans="1:11" s="112" customFormat="1" ht="15" customHeight="1" outlineLevel="1" x14ac:dyDescent="0.2">
      <c r="A129" s="117" t="s">
        <v>1159</v>
      </c>
      <c r="B129" s="118" t="s">
        <v>69</v>
      </c>
      <c r="C129" s="119" t="s">
        <v>115</v>
      </c>
      <c r="D129" s="120" t="s">
        <v>628</v>
      </c>
      <c r="E129" s="123" t="s">
        <v>1380</v>
      </c>
      <c r="F129" s="120" t="s">
        <v>1155</v>
      </c>
      <c r="G129" s="109">
        <v>5774.17</v>
      </c>
      <c r="H129" s="115">
        <v>5341.51</v>
      </c>
      <c r="I129" s="149">
        <v>46296</v>
      </c>
      <c r="J129" s="121">
        <v>401768</v>
      </c>
      <c r="K129" s="159" t="s">
        <v>1294</v>
      </c>
    </row>
    <row r="130" spans="1:11" s="112" customFormat="1" ht="15" customHeight="1" outlineLevel="1" x14ac:dyDescent="0.2">
      <c r="A130" s="117" t="s">
        <v>1159</v>
      </c>
      <c r="B130" s="118" t="s">
        <v>69</v>
      </c>
      <c r="C130" s="119" t="s">
        <v>116</v>
      </c>
      <c r="D130" s="120" t="s">
        <v>629</v>
      </c>
      <c r="E130" s="123" t="s">
        <v>1380</v>
      </c>
      <c r="F130" s="120" t="s">
        <v>1155</v>
      </c>
      <c r="G130" s="109">
        <v>6063.88</v>
      </c>
      <c r="H130" s="115">
        <v>5609.51</v>
      </c>
      <c r="I130" s="149">
        <v>46296</v>
      </c>
      <c r="J130" s="121">
        <v>401768</v>
      </c>
      <c r="K130" s="159" t="s">
        <v>1295</v>
      </c>
    </row>
    <row r="131" spans="1:11" s="112" customFormat="1" ht="15" customHeight="1" outlineLevel="1" x14ac:dyDescent="0.2">
      <c r="A131" s="117" t="s">
        <v>1159</v>
      </c>
      <c r="B131" s="118" t="s">
        <v>69</v>
      </c>
      <c r="C131" s="119" t="s">
        <v>117</v>
      </c>
      <c r="D131" s="120" t="s">
        <v>630</v>
      </c>
      <c r="E131" s="123" t="s">
        <v>1380</v>
      </c>
      <c r="F131" s="120" t="s">
        <v>1155</v>
      </c>
      <c r="G131" s="109">
        <v>6633.93</v>
      </c>
      <c r="H131" s="115">
        <v>6136.85</v>
      </c>
      <c r="I131" s="149">
        <v>46296</v>
      </c>
      <c r="J131" s="121">
        <v>401768</v>
      </c>
      <c r="K131" s="159" t="s">
        <v>1296</v>
      </c>
    </row>
    <row r="132" spans="1:11" s="112" customFormat="1" ht="15" customHeight="1" outlineLevel="1" x14ac:dyDescent="0.2">
      <c r="A132" s="117" t="s">
        <v>1159</v>
      </c>
      <c r="B132" s="118" t="s">
        <v>69</v>
      </c>
      <c r="C132" s="119" t="s">
        <v>118</v>
      </c>
      <c r="D132" s="120" t="s">
        <v>631</v>
      </c>
      <c r="E132" s="123" t="s">
        <v>1380</v>
      </c>
      <c r="F132" s="120" t="s">
        <v>1155</v>
      </c>
      <c r="G132" s="109">
        <v>7175.96</v>
      </c>
      <c r="H132" s="115">
        <v>6638.26</v>
      </c>
      <c r="I132" s="149">
        <v>46296</v>
      </c>
      <c r="J132" s="121">
        <v>401768</v>
      </c>
      <c r="K132" s="159" t="s">
        <v>1297</v>
      </c>
    </row>
    <row r="133" spans="1:11" s="112" customFormat="1" ht="33" customHeight="1" x14ac:dyDescent="0.2">
      <c r="A133" s="187" t="s">
        <v>179</v>
      </c>
      <c r="B133" s="189" t="s">
        <v>70</v>
      </c>
      <c r="C133" s="143"/>
      <c r="D133" s="134" t="s">
        <v>632</v>
      </c>
      <c r="E133" s="139" t="s">
        <v>719</v>
      </c>
      <c r="F133" s="144"/>
      <c r="G133" s="142"/>
      <c r="H133" s="142"/>
      <c r="I133" s="199">
        <v>46296</v>
      </c>
      <c r="J133" s="204">
        <v>401768</v>
      </c>
      <c r="K133" s="160"/>
    </row>
    <row r="134" spans="1:11" s="112" customFormat="1" ht="30" customHeight="1" outlineLevel="1" x14ac:dyDescent="0.2">
      <c r="A134" s="117" t="s">
        <v>1159</v>
      </c>
      <c r="B134" s="118" t="s">
        <v>70</v>
      </c>
      <c r="C134" s="119" t="s">
        <v>221</v>
      </c>
      <c r="D134" s="120" t="s">
        <v>1152</v>
      </c>
      <c r="E134" s="123" t="s">
        <v>1153</v>
      </c>
      <c r="F134" s="120" t="s">
        <v>1155</v>
      </c>
      <c r="G134" s="124">
        <v>0</v>
      </c>
      <c r="H134" s="124">
        <v>0</v>
      </c>
      <c r="I134" s="149">
        <v>46296</v>
      </c>
      <c r="J134" s="121">
        <v>401768</v>
      </c>
      <c r="K134" s="156"/>
    </row>
    <row r="135" spans="1:11" s="112" customFormat="1" ht="30" customHeight="1" outlineLevel="1" x14ac:dyDescent="0.2">
      <c r="A135" s="117" t="s">
        <v>1159</v>
      </c>
      <c r="B135" s="118" t="s">
        <v>70</v>
      </c>
      <c r="C135" s="119" t="s">
        <v>902</v>
      </c>
      <c r="D135" s="120" t="s">
        <v>1663</v>
      </c>
      <c r="E135" s="123" t="s">
        <v>373</v>
      </c>
      <c r="F135" s="120" t="s">
        <v>1155</v>
      </c>
      <c r="G135" s="124">
        <v>0</v>
      </c>
      <c r="H135" s="124">
        <v>0</v>
      </c>
      <c r="I135" s="149">
        <v>46296</v>
      </c>
      <c r="J135" s="121">
        <v>401768</v>
      </c>
      <c r="K135" s="156"/>
    </row>
    <row r="136" spans="1:11" s="112" customFormat="1" ht="30" customHeight="1" outlineLevel="1" x14ac:dyDescent="0.2">
      <c r="A136" s="117" t="s">
        <v>1159</v>
      </c>
      <c r="B136" s="118" t="s">
        <v>70</v>
      </c>
      <c r="C136" s="119" t="s">
        <v>903</v>
      </c>
      <c r="D136" s="120" t="s">
        <v>1664</v>
      </c>
      <c r="E136" s="123" t="s">
        <v>373</v>
      </c>
      <c r="F136" s="120" t="s">
        <v>1155</v>
      </c>
      <c r="G136" s="124">
        <v>0</v>
      </c>
      <c r="H136" s="124">
        <v>0</v>
      </c>
      <c r="I136" s="149">
        <v>46296</v>
      </c>
      <c r="J136" s="121">
        <v>401768</v>
      </c>
      <c r="K136" s="156"/>
    </row>
    <row r="137" spans="1:11" s="112" customFormat="1" ht="30" customHeight="1" outlineLevel="1" x14ac:dyDescent="0.2">
      <c r="A137" s="117" t="s">
        <v>1159</v>
      </c>
      <c r="B137" s="118" t="s">
        <v>70</v>
      </c>
      <c r="C137" s="119" t="s">
        <v>904</v>
      </c>
      <c r="D137" s="120" t="s">
        <v>1665</v>
      </c>
      <c r="E137" s="123" t="s">
        <v>373</v>
      </c>
      <c r="F137" s="120" t="s">
        <v>1155</v>
      </c>
      <c r="G137" s="124">
        <v>0</v>
      </c>
      <c r="H137" s="124">
        <v>0</v>
      </c>
      <c r="I137" s="149">
        <v>46296</v>
      </c>
      <c r="J137" s="121">
        <v>401768</v>
      </c>
      <c r="K137" s="156"/>
    </row>
    <row r="138" spans="1:11" s="112" customFormat="1" ht="30" customHeight="1" outlineLevel="1" x14ac:dyDescent="0.2">
      <c r="A138" s="117" t="s">
        <v>1159</v>
      </c>
      <c r="B138" s="118" t="s">
        <v>70</v>
      </c>
      <c r="C138" s="119" t="s">
        <v>974</v>
      </c>
      <c r="D138" s="120" t="s">
        <v>1666</v>
      </c>
      <c r="E138" s="123" t="s">
        <v>373</v>
      </c>
      <c r="F138" s="120" t="s">
        <v>1155</v>
      </c>
      <c r="G138" s="124">
        <v>0</v>
      </c>
      <c r="H138" s="124">
        <v>0</v>
      </c>
      <c r="I138" s="149">
        <v>46296</v>
      </c>
      <c r="J138" s="121">
        <v>401768</v>
      </c>
      <c r="K138" s="156"/>
    </row>
    <row r="139" spans="1:11" s="112" customFormat="1" ht="30" customHeight="1" outlineLevel="1" x14ac:dyDescent="0.2">
      <c r="A139" s="117" t="s">
        <v>1159</v>
      </c>
      <c r="B139" s="118" t="s">
        <v>70</v>
      </c>
      <c r="C139" s="119" t="s">
        <v>975</v>
      </c>
      <c r="D139" s="120" t="s">
        <v>1667</v>
      </c>
      <c r="E139" s="123" t="s">
        <v>373</v>
      </c>
      <c r="F139" s="120" t="s">
        <v>1155</v>
      </c>
      <c r="G139" s="124">
        <v>0</v>
      </c>
      <c r="H139" s="124">
        <v>0</v>
      </c>
      <c r="I139" s="149">
        <v>46296</v>
      </c>
      <c r="J139" s="121">
        <v>401768</v>
      </c>
      <c r="K139" s="156"/>
    </row>
    <row r="140" spans="1:11" s="112" customFormat="1" ht="30" customHeight="1" outlineLevel="1" x14ac:dyDescent="0.2">
      <c r="A140" s="117" t="s">
        <v>1159</v>
      </c>
      <c r="B140" s="118" t="s">
        <v>70</v>
      </c>
      <c r="C140" s="119" t="s">
        <v>1006</v>
      </c>
      <c r="D140" s="120" t="s">
        <v>1668</v>
      </c>
      <c r="E140" s="123" t="s">
        <v>373</v>
      </c>
      <c r="F140" s="120" t="s">
        <v>1155</v>
      </c>
      <c r="G140" s="124">
        <v>0</v>
      </c>
      <c r="H140" s="124">
        <v>0</v>
      </c>
      <c r="I140" s="149">
        <v>46296</v>
      </c>
      <c r="J140" s="121">
        <v>401768</v>
      </c>
      <c r="K140" s="156"/>
    </row>
    <row r="141" spans="1:11" s="112" customFormat="1" ht="30" customHeight="1" outlineLevel="1" x14ac:dyDescent="0.2">
      <c r="A141" s="117" t="s">
        <v>1159</v>
      </c>
      <c r="B141" s="118" t="s">
        <v>70</v>
      </c>
      <c r="C141" s="119" t="s">
        <v>1007</v>
      </c>
      <c r="D141" s="120" t="s">
        <v>1669</v>
      </c>
      <c r="E141" s="123" t="s">
        <v>373</v>
      </c>
      <c r="F141" s="120" t="s">
        <v>1155</v>
      </c>
      <c r="G141" s="124">
        <v>0</v>
      </c>
      <c r="H141" s="124">
        <v>0</v>
      </c>
      <c r="I141" s="149">
        <v>46296</v>
      </c>
      <c r="J141" s="121">
        <v>401768</v>
      </c>
      <c r="K141" s="156"/>
    </row>
    <row r="142" spans="1:11" s="112" customFormat="1" ht="30" customHeight="1" outlineLevel="1" x14ac:dyDescent="0.2">
      <c r="A142" s="117" t="s">
        <v>1159</v>
      </c>
      <c r="B142" s="118" t="s">
        <v>70</v>
      </c>
      <c r="C142" s="119" t="s">
        <v>1008</v>
      </c>
      <c r="D142" s="120" t="s">
        <v>1670</v>
      </c>
      <c r="E142" s="123" t="s">
        <v>373</v>
      </c>
      <c r="F142" s="120" t="s">
        <v>1155</v>
      </c>
      <c r="G142" s="124">
        <v>0</v>
      </c>
      <c r="H142" s="124">
        <v>0</v>
      </c>
      <c r="I142" s="149">
        <v>46296</v>
      </c>
      <c r="J142" s="121">
        <v>401768</v>
      </c>
      <c r="K142" s="156"/>
    </row>
    <row r="143" spans="1:11" s="112" customFormat="1" ht="30" customHeight="1" outlineLevel="1" x14ac:dyDescent="0.2">
      <c r="A143" s="117" t="s">
        <v>1159</v>
      </c>
      <c r="B143" s="118" t="s">
        <v>70</v>
      </c>
      <c r="C143" s="119" t="s">
        <v>1162</v>
      </c>
      <c r="D143" s="120" t="s">
        <v>1671</v>
      </c>
      <c r="E143" s="123" t="s">
        <v>373</v>
      </c>
      <c r="F143" s="120" t="s">
        <v>1155</v>
      </c>
      <c r="G143" s="124">
        <v>0</v>
      </c>
      <c r="H143" s="124">
        <v>0</v>
      </c>
      <c r="I143" s="149">
        <v>46296</v>
      </c>
      <c r="J143" s="121">
        <v>401768</v>
      </c>
      <c r="K143" s="156"/>
    </row>
    <row r="144" spans="1:11" s="112" customFormat="1" ht="30" customHeight="1" outlineLevel="1" x14ac:dyDescent="0.2">
      <c r="A144" s="117" t="s">
        <v>1159</v>
      </c>
      <c r="B144" s="118" t="s">
        <v>70</v>
      </c>
      <c r="C144" s="119" t="s">
        <v>1163</v>
      </c>
      <c r="D144" s="120" t="s">
        <v>1672</v>
      </c>
      <c r="E144" s="123" t="s">
        <v>373</v>
      </c>
      <c r="F144" s="120" t="s">
        <v>1155</v>
      </c>
      <c r="G144" s="124">
        <v>0</v>
      </c>
      <c r="H144" s="124">
        <v>0</v>
      </c>
      <c r="I144" s="149">
        <v>46296</v>
      </c>
      <c r="J144" s="121">
        <v>401768</v>
      </c>
      <c r="K144" s="156"/>
    </row>
    <row r="145" spans="1:11" s="112" customFormat="1" ht="30" customHeight="1" outlineLevel="1" x14ac:dyDescent="0.2">
      <c r="A145" s="117" t="s">
        <v>1159</v>
      </c>
      <c r="B145" s="118" t="s">
        <v>70</v>
      </c>
      <c r="C145" s="118" t="s">
        <v>462</v>
      </c>
      <c r="D145" s="120" t="s">
        <v>1673</v>
      </c>
      <c r="E145" s="123" t="s">
        <v>373</v>
      </c>
      <c r="F145" s="120" t="s">
        <v>1155</v>
      </c>
      <c r="G145" s="124">
        <v>0</v>
      </c>
      <c r="H145" s="124">
        <v>0</v>
      </c>
      <c r="I145" s="149">
        <v>46296</v>
      </c>
      <c r="J145" s="121">
        <v>401768</v>
      </c>
      <c r="K145" s="156"/>
    </row>
    <row r="146" spans="1:11" s="112" customFormat="1" ht="30" customHeight="1" outlineLevel="1" x14ac:dyDescent="0.2">
      <c r="A146" s="117" t="s">
        <v>1159</v>
      </c>
      <c r="B146" s="118" t="s">
        <v>70</v>
      </c>
      <c r="C146" s="118" t="s">
        <v>1545</v>
      </c>
      <c r="D146" s="120" t="s">
        <v>1674</v>
      </c>
      <c r="E146" s="123" t="s">
        <v>373</v>
      </c>
      <c r="F146" s="120" t="s">
        <v>1155</v>
      </c>
      <c r="G146" s="124">
        <v>0</v>
      </c>
      <c r="H146" s="124">
        <v>0</v>
      </c>
      <c r="I146" s="149">
        <v>46296</v>
      </c>
      <c r="J146" s="121">
        <v>401768</v>
      </c>
      <c r="K146" s="156"/>
    </row>
    <row r="147" spans="1:11" s="112" customFormat="1" ht="30" customHeight="1" outlineLevel="1" x14ac:dyDescent="0.2">
      <c r="A147" s="117" t="s">
        <v>1159</v>
      </c>
      <c r="B147" s="118" t="s">
        <v>70</v>
      </c>
      <c r="C147" s="119" t="s">
        <v>976</v>
      </c>
      <c r="D147" s="120" t="s">
        <v>1675</v>
      </c>
      <c r="E147" s="123" t="s">
        <v>373</v>
      </c>
      <c r="F147" s="120" t="s">
        <v>1155</v>
      </c>
      <c r="G147" s="124">
        <v>0</v>
      </c>
      <c r="H147" s="124">
        <v>0</v>
      </c>
      <c r="I147" s="149">
        <v>46296</v>
      </c>
      <c r="J147" s="121">
        <v>401768</v>
      </c>
      <c r="K147" s="156"/>
    </row>
    <row r="148" spans="1:11" s="112" customFormat="1" ht="30" customHeight="1" outlineLevel="1" x14ac:dyDescent="0.2">
      <c r="A148" s="117" t="s">
        <v>1159</v>
      </c>
      <c r="B148" s="118" t="s">
        <v>70</v>
      </c>
      <c r="C148" s="119" t="s">
        <v>987</v>
      </c>
      <c r="D148" s="120" t="s">
        <v>1676</v>
      </c>
      <c r="E148" s="123" t="s">
        <v>373</v>
      </c>
      <c r="F148" s="120" t="s">
        <v>1155</v>
      </c>
      <c r="G148" s="124">
        <v>0</v>
      </c>
      <c r="H148" s="124">
        <v>0</v>
      </c>
      <c r="I148" s="149">
        <v>46296</v>
      </c>
      <c r="J148" s="121">
        <v>401768</v>
      </c>
      <c r="K148" s="156"/>
    </row>
    <row r="149" spans="1:11" s="112" customFormat="1" ht="30" customHeight="1" outlineLevel="1" x14ac:dyDescent="0.2">
      <c r="A149" s="117" t="s">
        <v>1159</v>
      </c>
      <c r="B149" s="118" t="s">
        <v>70</v>
      </c>
      <c r="C149" s="119" t="s">
        <v>988</v>
      </c>
      <c r="D149" s="120" t="s">
        <v>1676</v>
      </c>
      <c r="E149" s="123" t="s">
        <v>373</v>
      </c>
      <c r="F149" s="120" t="s">
        <v>1155</v>
      </c>
      <c r="G149" s="124">
        <v>0</v>
      </c>
      <c r="H149" s="124">
        <v>0</v>
      </c>
      <c r="I149" s="149">
        <v>46296</v>
      </c>
      <c r="J149" s="121">
        <v>401768</v>
      </c>
      <c r="K149" s="156"/>
    </row>
    <row r="150" spans="1:11" s="112" customFormat="1" ht="30" customHeight="1" outlineLevel="1" x14ac:dyDescent="0.2">
      <c r="A150" s="117" t="s">
        <v>1159</v>
      </c>
      <c r="B150" s="118" t="s">
        <v>70</v>
      </c>
      <c r="C150" s="119" t="s">
        <v>1164</v>
      </c>
      <c r="D150" s="120" t="s">
        <v>1678</v>
      </c>
      <c r="E150" s="123" t="s">
        <v>373</v>
      </c>
      <c r="F150" s="120" t="s">
        <v>1155</v>
      </c>
      <c r="G150" s="124">
        <v>0</v>
      </c>
      <c r="H150" s="124">
        <v>0</v>
      </c>
      <c r="I150" s="149">
        <v>46296</v>
      </c>
      <c r="J150" s="125">
        <v>401768</v>
      </c>
      <c r="K150" s="156"/>
    </row>
    <row r="151" spans="1:11" s="112" customFormat="1" ht="30" customHeight="1" outlineLevel="1" x14ac:dyDescent="0.2">
      <c r="A151" s="117" t="s">
        <v>1159</v>
      </c>
      <c r="B151" s="118" t="s">
        <v>70</v>
      </c>
      <c r="C151" s="119" t="s">
        <v>1504</v>
      </c>
      <c r="D151" s="120" t="s">
        <v>1679</v>
      </c>
      <c r="E151" s="123" t="s">
        <v>373</v>
      </c>
      <c r="F151" s="120" t="s">
        <v>1155</v>
      </c>
      <c r="G151" s="124">
        <v>0</v>
      </c>
      <c r="H151" s="124">
        <v>0</v>
      </c>
      <c r="I151" s="149">
        <v>46296</v>
      </c>
      <c r="J151" s="125">
        <v>401768</v>
      </c>
      <c r="K151" s="156"/>
    </row>
    <row r="152" spans="1:11" s="112" customFormat="1" ht="30" customHeight="1" outlineLevel="1" x14ac:dyDescent="0.2">
      <c r="A152" s="117" t="s">
        <v>1159</v>
      </c>
      <c r="B152" s="118" t="s">
        <v>70</v>
      </c>
      <c r="C152" s="118" t="s">
        <v>994</v>
      </c>
      <c r="D152" s="120" t="s">
        <v>1680</v>
      </c>
      <c r="E152" s="123" t="s">
        <v>373</v>
      </c>
      <c r="F152" s="120" t="s">
        <v>1155</v>
      </c>
      <c r="G152" s="124">
        <v>0</v>
      </c>
      <c r="H152" s="124">
        <v>0</v>
      </c>
      <c r="I152" s="149">
        <v>46296</v>
      </c>
      <c r="J152" s="121">
        <v>47391</v>
      </c>
      <c r="K152" s="156"/>
    </row>
    <row r="153" spans="1:11" s="112" customFormat="1" ht="30" customHeight="1" outlineLevel="1" x14ac:dyDescent="0.2">
      <c r="A153" s="117" t="s">
        <v>1159</v>
      </c>
      <c r="B153" s="118" t="s">
        <v>70</v>
      </c>
      <c r="C153" s="119" t="s">
        <v>446</v>
      </c>
      <c r="D153" s="120" t="s">
        <v>1681</v>
      </c>
      <c r="E153" s="123" t="s">
        <v>373</v>
      </c>
      <c r="F153" s="120" t="s">
        <v>1155</v>
      </c>
      <c r="G153" s="124">
        <v>0</v>
      </c>
      <c r="H153" s="124">
        <v>0</v>
      </c>
      <c r="I153" s="149">
        <v>46296</v>
      </c>
      <c r="J153" s="121">
        <v>47026</v>
      </c>
      <c r="K153" s="156"/>
    </row>
    <row r="154" spans="1:11" s="112" customFormat="1" ht="30" customHeight="1" outlineLevel="1" x14ac:dyDescent="0.2">
      <c r="A154" s="117" t="s">
        <v>1159</v>
      </c>
      <c r="B154" s="118" t="s">
        <v>70</v>
      </c>
      <c r="C154" s="119" t="s">
        <v>447</v>
      </c>
      <c r="D154" s="120" t="s">
        <v>1682</v>
      </c>
      <c r="E154" s="123" t="s">
        <v>373</v>
      </c>
      <c r="F154" s="120" t="s">
        <v>1155</v>
      </c>
      <c r="G154" s="124">
        <v>0</v>
      </c>
      <c r="H154" s="124">
        <v>0</v>
      </c>
      <c r="I154" s="149">
        <v>46296</v>
      </c>
      <c r="J154" s="121">
        <v>47026</v>
      </c>
      <c r="K154" s="156"/>
    </row>
    <row r="155" spans="1:11" s="112" customFormat="1" ht="30" customHeight="1" outlineLevel="1" x14ac:dyDescent="0.2">
      <c r="A155" s="117" t="s">
        <v>1159</v>
      </c>
      <c r="B155" s="118" t="s">
        <v>70</v>
      </c>
      <c r="C155" s="119" t="s">
        <v>448</v>
      </c>
      <c r="D155" s="120" t="s">
        <v>1683</v>
      </c>
      <c r="E155" s="123" t="s">
        <v>373</v>
      </c>
      <c r="F155" s="120" t="s">
        <v>1155</v>
      </c>
      <c r="G155" s="124">
        <v>0</v>
      </c>
      <c r="H155" s="124">
        <v>0</v>
      </c>
      <c r="I155" s="149">
        <v>46296</v>
      </c>
      <c r="J155" s="121">
        <v>47026</v>
      </c>
      <c r="K155" s="156"/>
    </row>
    <row r="156" spans="1:11" s="112" customFormat="1" ht="30" customHeight="1" outlineLevel="1" x14ac:dyDescent="0.2">
      <c r="A156" s="117" t="s">
        <v>1159</v>
      </c>
      <c r="B156" s="118" t="s">
        <v>70</v>
      </c>
      <c r="C156" s="119" t="s">
        <v>843</v>
      </c>
      <c r="D156" s="120" t="s">
        <v>1684</v>
      </c>
      <c r="E156" s="123" t="s">
        <v>373</v>
      </c>
      <c r="F156" s="120" t="s">
        <v>1155</v>
      </c>
      <c r="G156" s="124">
        <v>0</v>
      </c>
      <c r="H156" s="124">
        <v>0</v>
      </c>
      <c r="I156" s="149">
        <v>46296</v>
      </c>
      <c r="J156" s="121">
        <v>47026</v>
      </c>
      <c r="K156" s="156"/>
    </row>
    <row r="157" spans="1:11" s="112" customFormat="1" ht="30" customHeight="1" outlineLevel="1" x14ac:dyDescent="0.2">
      <c r="A157" s="117" t="s">
        <v>1159</v>
      </c>
      <c r="B157" s="118" t="s">
        <v>70</v>
      </c>
      <c r="C157" s="119" t="s">
        <v>844</v>
      </c>
      <c r="D157" s="120" t="s">
        <v>1685</v>
      </c>
      <c r="E157" s="123" t="s">
        <v>373</v>
      </c>
      <c r="F157" s="120" t="s">
        <v>1155</v>
      </c>
      <c r="G157" s="124">
        <v>0</v>
      </c>
      <c r="H157" s="124">
        <v>0</v>
      </c>
      <c r="I157" s="149">
        <v>46296</v>
      </c>
      <c r="J157" s="121">
        <v>47026</v>
      </c>
      <c r="K157" s="156"/>
    </row>
    <row r="158" spans="1:11" s="112" customFormat="1" ht="30" customHeight="1" outlineLevel="1" x14ac:dyDescent="0.2">
      <c r="A158" s="117" t="s">
        <v>1159</v>
      </c>
      <c r="B158" s="118" t="s">
        <v>70</v>
      </c>
      <c r="C158" s="119" t="s">
        <v>845</v>
      </c>
      <c r="D158" s="120" t="s">
        <v>1686</v>
      </c>
      <c r="E158" s="123" t="s">
        <v>373</v>
      </c>
      <c r="F158" s="120" t="s">
        <v>1155</v>
      </c>
      <c r="G158" s="124">
        <v>0</v>
      </c>
      <c r="H158" s="124">
        <v>0</v>
      </c>
      <c r="I158" s="149">
        <v>46296</v>
      </c>
      <c r="J158" s="121">
        <v>47026</v>
      </c>
      <c r="K158" s="156"/>
    </row>
    <row r="159" spans="1:11" s="112" customFormat="1" ht="30" customHeight="1" outlineLevel="1" x14ac:dyDescent="0.2">
      <c r="A159" s="117" t="s">
        <v>1159</v>
      </c>
      <c r="B159" s="118" t="s">
        <v>70</v>
      </c>
      <c r="C159" s="119" t="s">
        <v>846</v>
      </c>
      <c r="D159" s="120" t="s">
        <v>1687</v>
      </c>
      <c r="E159" s="120" t="s">
        <v>373</v>
      </c>
      <c r="F159" s="120" t="s">
        <v>1155</v>
      </c>
      <c r="G159" s="124">
        <v>0</v>
      </c>
      <c r="H159" s="124">
        <v>0</v>
      </c>
      <c r="I159" s="149">
        <v>46296</v>
      </c>
      <c r="J159" s="121">
        <v>47026</v>
      </c>
      <c r="K159" s="156"/>
    </row>
    <row r="160" spans="1:11" s="112" customFormat="1" ht="30" customHeight="1" outlineLevel="1" x14ac:dyDescent="0.2">
      <c r="A160" s="117" t="s">
        <v>1159</v>
      </c>
      <c r="B160" s="118" t="s">
        <v>70</v>
      </c>
      <c r="C160" s="119" t="s">
        <v>982</v>
      </c>
      <c r="D160" s="120" t="s">
        <v>1688</v>
      </c>
      <c r="E160" s="123" t="s">
        <v>373</v>
      </c>
      <c r="F160" s="120" t="s">
        <v>1155</v>
      </c>
      <c r="G160" s="124">
        <v>0</v>
      </c>
      <c r="H160" s="124">
        <v>0</v>
      </c>
      <c r="I160" s="149">
        <v>46296</v>
      </c>
      <c r="J160" s="121">
        <v>47026</v>
      </c>
      <c r="K160" s="156"/>
    </row>
    <row r="161" spans="1:11" s="112" customFormat="1" ht="30" customHeight="1" outlineLevel="1" x14ac:dyDescent="0.2">
      <c r="A161" s="117" t="s">
        <v>1159</v>
      </c>
      <c r="B161" s="118" t="s">
        <v>70</v>
      </c>
      <c r="C161" s="119" t="s">
        <v>983</v>
      </c>
      <c r="D161" s="120" t="s">
        <v>1689</v>
      </c>
      <c r="E161" s="123" t="s">
        <v>373</v>
      </c>
      <c r="F161" s="120" t="s">
        <v>1155</v>
      </c>
      <c r="G161" s="124">
        <v>0</v>
      </c>
      <c r="H161" s="124">
        <v>0</v>
      </c>
      <c r="I161" s="149">
        <v>46296</v>
      </c>
      <c r="J161" s="125">
        <v>401768</v>
      </c>
      <c r="K161" s="156"/>
    </row>
    <row r="162" spans="1:11" s="112" customFormat="1" ht="30" customHeight="1" outlineLevel="1" x14ac:dyDescent="0.2">
      <c r="A162" s="117" t="s">
        <v>1159</v>
      </c>
      <c r="B162" s="118" t="s">
        <v>70</v>
      </c>
      <c r="C162" s="119" t="s">
        <v>984</v>
      </c>
      <c r="D162" s="120" t="s">
        <v>1690</v>
      </c>
      <c r="E162" s="123" t="s">
        <v>373</v>
      </c>
      <c r="F162" s="120" t="s">
        <v>1155</v>
      </c>
      <c r="G162" s="124">
        <v>0</v>
      </c>
      <c r="H162" s="124">
        <v>0</v>
      </c>
      <c r="I162" s="149">
        <v>46296</v>
      </c>
      <c r="J162" s="125">
        <v>401768</v>
      </c>
      <c r="K162" s="156"/>
    </row>
    <row r="163" spans="1:11" s="112" customFormat="1" ht="30" customHeight="1" outlineLevel="1" x14ac:dyDescent="0.2">
      <c r="A163" s="117" t="s">
        <v>1159</v>
      </c>
      <c r="B163" s="118" t="s">
        <v>70</v>
      </c>
      <c r="C163" s="119" t="s">
        <v>985</v>
      </c>
      <c r="D163" s="120" t="s">
        <v>1691</v>
      </c>
      <c r="E163" s="123" t="s">
        <v>373</v>
      </c>
      <c r="F163" s="120" t="s">
        <v>1155</v>
      </c>
      <c r="G163" s="124">
        <v>0</v>
      </c>
      <c r="H163" s="124">
        <v>0</v>
      </c>
      <c r="I163" s="149">
        <v>46296</v>
      </c>
      <c r="J163" s="125">
        <v>401768</v>
      </c>
      <c r="K163" s="156"/>
    </row>
    <row r="164" spans="1:11" s="112" customFormat="1" ht="30" customHeight="1" outlineLevel="1" x14ac:dyDescent="0.2">
      <c r="A164" s="117" t="s">
        <v>1159</v>
      </c>
      <c r="B164" s="118" t="s">
        <v>70</v>
      </c>
      <c r="C164" s="119" t="s">
        <v>986</v>
      </c>
      <c r="D164" s="120" t="s">
        <v>1692</v>
      </c>
      <c r="E164" s="123" t="s">
        <v>373</v>
      </c>
      <c r="F164" s="120" t="s">
        <v>1155</v>
      </c>
      <c r="G164" s="124">
        <v>0</v>
      </c>
      <c r="H164" s="124">
        <v>0</v>
      </c>
      <c r="I164" s="149">
        <v>46296</v>
      </c>
      <c r="J164" s="125">
        <v>401768</v>
      </c>
      <c r="K164" s="156"/>
    </row>
    <row r="165" spans="1:11" s="112" customFormat="1" ht="30" customHeight="1" outlineLevel="1" x14ac:dyDescent="0.2">
      <c r="A165" s="117" t="s">
        <v>1159</v>
      </c>
      <c r="B165" s="118" t="s">
        <v>70</v>
      </c>
      <c r="C165" s="119" t="s">
        <v>427</v>
      </c>
      <c r="D165" s="120" t="s">
        <v>1693</v>
      </c>
      <c r="E165" s="123" t="s">
        <v>373</v>
      </c>
      <c r="F165" s="120" t="s">
        <v>1155</v>
      </c>
      <c r="G165" s="124">
        <v>0</v>
      </c>
      <c r="H165" s="124">
        <v>0</v>
      </c>
      <c r="I165" s="149">
        <v>46296</v>
      </c>
      <c r="J165" s="121">
        <v>401768</v>
      </c>
      <c r="K165" s="156"/>
    </row>
    <row r="166" spans="1:11" s="112" customFormat="1" ht="30" customHeight="1" outlineLevel="1" x14ac:dyDescent="0.2">
      <c r="A166" s="117" t="s">
        <v>1159</v>
      </c>
      <c r="B166" s="118" t="s">
        <v>70</v>
      </c>
      <c r="C166" s="118" t="s">
        <v>428</v>
      </c>
      <c r="D166" s="120" t="s">
        <v>1694</v>
      </c>
      <c r="E166" s="123" t="s">
        <v>373</v>
      </c>
      <c r="F166" s="120" t="s">
        <v>1155</v>
      </c>
      <c r="G166" s="124">
        <v>0</v>
      </c>
      <c r="H166" s="124">
        <v>0</v>
      </c>
      <c r="I166" s="149">
        <v>46296</v>
      </c>
      <c r="J166" s="121">
        <v>47391</v>
      </c>
      <c r="K166" s="156"/>
    </row>
    <row r="167" spans="1:11" s="112" customFormat="1" ht="30" customHeight="1" outlineLevel="1" x14ac:dyDescent="0.2">
      <c r="A167" s="117" t="s">
        <v>1159</v>
      </c>
      <c r="B167" s="118" t="s">
        <v>70</v>
      </c>
      <c r="C167" s="118" t="s">
        <v>429</v>
      </c>
      <c r="D167" s="120" t="s">
        <v>1695</v>
      </c>
      <c r="E167" s="123" t="s">
        <v>373</v>
      </c>
      <c r="F167" s="120" t="s">
        <v>1155</v>
      </c>
      <c r="G167" s="124">
        <v>0</v>
      </c>
      <c r="H167" s="124">
        <v>0</v>
      </c>
      <c r="I167" s="149">
        <v>46296</v>
      </c>
      <c r="J167" s="121">
        <v>47391</v>
      </c>
      <c r="K167" s="156"/>
    </row>
    <row r="168" spans="1:11" s="112" customFormat="1" ht="30" customHeight="1" outlineLevel="1" x14ac:dyDescent="0.2">
      <c r="A168" s="117" t="s">
        <v>1159</v>
      </c>
      <c r="B168" s="118" t="s">
        <v>70</v>
      </c>
      <c r="C168" s="118" t="s">
        <v>430</v>
      </c>
      <c r="D168" s="120" t="s">
        <v>1696</v>
      </c>
      <c r="E168" s="123" t="s">
        <v>373</v>
      </c>
      <c r="F168" s="120" t="s">
        <v>1155</v>
      </c>
      <c r="G168" s="124">
        <v>0</v>
      </c>
      <c r="H168" s="124">
        <v>0</v>
      </c>
      <c r="I168" s="149">
        <v>46296</v>
      </c>
      <c r="J168" s="121">
        <v>47391</v>
      </c>
      <c r="K168" s="156"/>
    </row>
    <row r="169" spans="1:11" s="112" customFormat="1" ht="30" customHeight="1" outlineLevel="1" x14ac:dyDescent="0.2">
      <c r="A169" s="117" t="s">
        <v>1159</v>
      </c>
      <c r="B169" s="118" t="s">
        <v>70</v>
      </c>
      <c r="C169" s="119" t="s">
        <v>591</v>
      </c>
      <c r="D169" s="120" t="s">
        <v>1697</v>
      </c>
      <c r="E169" s="123" t="s">
        <v>373</v>
      </c>
      <c r="F169" s="120" t="s">
        <v>1155</v>
      </c>
      <c r="G169" s="124">
        <v>0</v>
      </c>
      <c r="H169" s="124">
        <v>0</v>
      </c>
      <c r="I169" s="149">
        <v>46296</v>
      </c>
      <c r="J169" s="121">
        <v>401768</v>
      </c>
      <c r="K169" s="156"/>
    </row>
    <row r="170" spans="1:11" s="112" customFormat="1" ht="30" customHeight="1" outlineLevel="1" x14ac:dyDescent="0.2">
      <c r="A170" s="117" t="s">
        <v>1159</v>
      </c>
      <c r="B170" s="118" t="s">
        <v>70</v>
      </c>
      <c r="C170" s="119" t="s">
        <v>431</v>
      </c>
      <c r="D170" s="120" t="s">
        <v>1698</v>
      </c>
      <c r="E170" s="123" t="s">
        <v>373</v>
      </c>
      <c r="F170" s="120" t="s">
        <v>1155</v>
      </c>
      <c r="G170" s="124">
        <v>0</v>
      </c>
      <c r="H170" s="124">
        <v>0</v>
      </c>
      <c r="I170" s="149">
        <v>46296</v>
      </c>
      <c r="J170" s="121">
        <v>401768</v>
      </c>
      <c r="K170" s="156"/>
    </row>
    <row r="171" spans="1:11" s="112" customFormat="1" ht="30" customHeight="1" outlineLevel="1" x14ac:dyDescent="0.2">
      <c r="A171" s="117" t="s">
        <v>1159</v>
      </c>
      <c r="B171" s="118" t="s">
        <v>70</v>
      </c>
      <c r="C171" s="119" t="s">
        <v>432</v>
      </c>
      <c r="D171" s="120" t="s">
        <v>1699</v>
      </c>
      <c r="E171" s="123" t="s">
        <v>373</v>
      </c>
      <c r="F171" s="120" t="s">
        <v>1155</v>
      </c>
      <c r="G171" s="124">
        <v>0</v>
      </c>
      <c r="H171" s="124">
        <v>0</v>
      </c>
      <c r="I171" s="149">
        <v>46296</v>
      </c>
      <c r="J171" s="121">
        <v>401768</v>
      </c>
      <c r="K171" s="156"/>
    </row>
    <row r="172" spans="1:11" s="112" customFormat="1" ht="30" customHeight="1" outlineLevel="1" x14ac:dyDescent="0.2">
      <c r="A172" s="117" t="s">
        <v>1159</v>
      </c>
      <c r="B172" s="118" t="s">
        <v>70</v>
      </c>
      <c r="C172" s="119" t="s">
        <v>433</v>
      </c>
      <c r="D172" s="120" t="s">
        <v>1700</v>
      </c>
      <c r="E172" s="123" t="s">
        <v>373</v>
      </c>
      <c r="F172" s="120" t="s">
        <v>1155</v>
      </c>
      <c r="G172" s="124">
        <v>0</v>
      </c>
      <c r="H172" s="124">
        <v>0</v>
      </c>
      <c r="I172" s="149">
        <v>46296</v>
      </c>
      <c r="J172" s="121">
        <v>401768</v>
      </c>
      <c r="K172" s="156"/>
    </row>
    <row r="173" spans="1:11" s="112" customFormat="1" ht="30" customHeight="1" outlineLevel="1" x14ac:dyDescent="0.2">
      <c r="A173" s="117" t="s">
        <v>1159</v>
      </c>
      <c r="B173" s="118" t="s">
        <v>70</v>
      </c>
      <c r="C173" s="119" t="s">
        <v>434</v>
      </c>
      <c r="D173" s="120" t="s">
        <v>1701</v>
      </c>
      <c r="E173" s="123" t="s">
        <v>373</v>
      </c>
      <c r="F173" s="120" t="s">
        <v>1155</v>
      </c>
      <c r="G173" s="124">
        <v>0</v>
      </c>
      <c r="H173" s="124">
        <v>0</v>
      </c>
      <c r="I173" s="149">
        <v>46296</v>
      </c>
      <c r="J173" s="121">
        <v>401768</v>
      </c>
      <c r="K173" s="156"/>
    </row>
    <row r="174" spans="1:11" s="112" customFormat="1" ht="30" customHeight="1" outlineLevel="1" x14ac:dyDescent="0.2">
      <c r="A174" s="117" t="s">
        <v>1159</v>
      </c>
      <c r="B174" s="118" t="s">
        <v>70</v>
      </c>
      <c r="C174" s="119" t="s">
        <v>897</v>
      </c>
      <c r="D174" s="120" t="s">
        <v>1702</v>
      </c>
      <c r="E174" s="123" t="s">
        <v>373</v>
      </c>
      <c r="F174" s="120" t="s">
        <v>1155</v>
      </c>
      <c r="G174" s="124">
        <v>0</v>
      </c>
      <c r="H174" s="124">
        <v>0</v>
      </c>
      <c r="I174" s="149">
        <v>46296</v>
      </c>
      <c r="J174" s="121">
        <v>401768</v>
      </c>
      <c r="K174" s="156"/>
    </row>
    <row r="175" spans="1:11" s="112" customFormat="1" ht="30" customHeight="1" outlineLevel="1" x14ac:dyDescent="0.2">
      <c r="A175" s="117" t="s">
        <v>1159</v>
      </c>
      <c r="B175" s="118" t="s">
        <v>70</v>
      </c>
      <c r="C175" s="119" t="s">
        <v>898</v>
      </c>
      <c r="D175" s="120" t="s">
        <v>1703</v>
      </c>
      <c r="E175" s="123" t="s">
        <v>373</v>
      </c>
      <c r="F175" s="120" t="s">
        <v>1155</v>
      </c>
      <c r="G175" s="124">
        <v>0</v>
      </c>
      <c r="H175" s="124">
        <v>0</v>
      </c>
      <c r="I175" s="149">
        <v>46296</v>
      </c>
      <c r="J175" s="121">
        <v>401768</v>
      </c>
      <c r="K175" s="156"/>
    </row>
    <row r="176" spans="1:11" s="112" customFormat="1" ht="30" customHeight="1" outlineLevel="1" x14ac:dyDescent="0.2">
      <c r="A176" s="117" t="s">
        <v>1159</v>
      </c>
      <c r="B176" s="118" t="s">
        <v>70</v>
      </c>
      <c r="C176" s="119" t="s">
        <v>1165</v>
      </c>
      <c r="D176" s="120" t="s">
        <v>1704</v>
      </c>
      <c r="E176" s="123" t="s">
        <v>373</v>
      </c>
      <c r="F176" s="120" t="s">
        <v>1155</v>
      </c>
      <c r="G176" s="124">
        <v>0</v>
      </c>
      <c r="H176" s="124">
        <v>0</v>
      </c>
      <c r="I176" s="149">
        <v>46296</v>
      </c>
      <c r="J176" s="121">
        <v>401768</v>
      </c>
      <c r="K176" s="156"/>
    </row>
    <row r="177" spans="1:11" s="112" customFormat="1" ht="30" customHeight="1" outlineLevel="1" x14ac:dyDescent="0.2">
      <c r="A177" s="117" t="s">
        <v>1159</v>
      </c>
      <c r="B177" s="118" t="s">
        <v>70</v>
      </c>
      <c r="C177" s="119" t="s">
        <v>1252</v>
      </c>
      <c r="D177" s="120" t="s">
        <v>1705</v>
      </c>
      <c r="E177" s="123" t="s">
        <v>373</v>
      </c>
      <c r="F177" s="120" t="s">
        <v>1155</v>
      </c>
      <c r="G177" s="124">
        <v>0</v>
      </c>
      <c r="H177" s="124">
        <v>0</v>
      </c>
      <c r="I177" s="149">
        <v>46296</v>
      </c>
      <c r="J177" s="121">
        <v>401768</v>
      </c>
      <c r="K177" s="156"/>
    </row>
    <row r="178" spans="1:11" s="112" customFormat="1" ht="30" customHeight="1" outlineLevel="1" x14ac:dyDescent="0.2">
      <c r="A178" s="117" t="s">
        <v>1159</v>
      </c>
      <c r="B178" s="118" t="s">
        <v>70</v>
      </c>
      <c r="C178" s="119" t="s">
        <v>1272</v>
      </c>
      <c r="D178" s="120" t="s">
        <v>1706</v>
      </c>
      <c r="E178" s="123" t="s">
        <v>373</v>
      </c>
      <c r="F178" s="120" t="s">
        <v>1155</v>
      </c>
      <c r="G178" s="124">
        <v>0</v>
      </c>
      <c r="H178" s="124">
        <v>0</v>
      </c>
      <c r="I178" s="149">
        <v>46296</v>
      </c>
      <c r="J178" s="121">
        <v>401768</v>
      </c>
      <c r="K178" s="156"/>
    </row>
    <row r="179" spans="1:11" s="112" customFormat="1" ht="30" customHeight="1" outlineLevel="1" x14ac:dyDescent="0.2">
      <c r="A179" s="117" t="s">
        <v>1159</v>
      </c>
      <c r="B179" s="118" t="s">
        <v>70</v>
      </c>
      <c r="C179" s="119" t="s">
        <v>1480</v>
      </c>
      <c r="D179" s="120" t="s">
        <v>1707</v>
      </c>
      <c r="E179" s="123" t="s">
        <v>373</v>
      </c>
      <c r="F179" s="120" t="s">
        <v>1155</v>
      </c>
      <c r="G179" s="124">
        <v>0</v>
      </c>
      <c r="H179" s="124">
        <v>0</v>
      </c>
      <c r="I179" s="149">
        <v>46296</v>
      </c>
      <c r="J179" s="121">
        <v>401768</v>
      </c>
      <c r="K179" s="156"/>
    </row>
    <row r="180" spans="1:11" s="112" customFormat="1" ht="30" customHeight="1" outlineLevel="1" x14ac:dyDescent="0.2">
      <c r="A180" s="117" t="s">
        <v>1159</v>
      </c>
      <c r="B180" s="118" t="s">
        <v>70</v>
      </c>
      <c r="C180" s="119" t="s">
        <v>1543</v>
      </c>
      <c r="D180" s="120" t="s">
        <v>1708</v>
      </c>
      <c r="E180" s="123" t="s">
        <v>373</v>
      </c>
      <c r="F180" s="120" t="s">
        <v>1155</v>
      </c>
      <c r="G180" s="124">
        <v>0</v>
      </c>
      <c r="H180" s="124">
        <v>0</v>
      </c>
      <c r="I180" s="149">
        <v>46296</v>
      </c>
      <c r="J180" s="121">
        <v>401768</v>
      </c>
      <c r="K180" s="156"/>
    </row>
    <row r="181" spans="1:11" s="112" customFormat="1" ht="30" customHeight="1" outlineLevel="1" x14ac:dyDescent="0.2">
      <c r="A181" s="117" t="s">
        <v>1159</v>
      </c>
      <c r="B181" s="118" t="s">
        <v>70</v>
      </c>
      <c r="C181" s="119" t="s">
        <v>1544</v>
      </c>
      <c r="D181" s="120" t="s">
        <v>1709</v>
      </c>
      <c r="E181" s="123" t="s">
        <v>373</v>
      </c>
      <c r="F181" s="120" t="s">
        <v>1155</v>
      </c>
      <c r="G181" s="124">
        <v>0</v>
      </c>
      <c r="H181" s="124">
        <v>0</v>
      </c>
      <c r="I181" s="149">
        <v>46296</v>
      </c>
      <c r="J181" s="121">
        <v>401768</v>
      </c>
      <c r="K181" s="156"/>
    </row>
    <row r="182" spans="1:11" s="112" customFormat="1" ht="30" customHeight="1" outlineLevel="1" x14ac:dyDescent="0.2">
      <c r="A182" s="117" t="s">
        <v>1159</v>
      </c>
      <c r="B182" s="118" t="s">
        <v>70</v>
      </c>
      <c r="C182" s="119" t="s">
        <v>463</v>
      </c>
      <c r="D182" s="120" t="s">
        <v>1710</v>
      </c>
      <c r="E182" s="123" t="s">
        <v>373</v>
      </c>
      <c r="F182" s="120" t="s">
        <v>1155</v>
      </c>
      <c r="G182" s="124">
        <v>0</v>
      </c>
      <c r="H182" s="124">
        <v>0</v>
      </c>
      <c r="I182" s="149">
        <v>46296</v>
      </c>
      <c r="J182" s="121">
        <v>401768</v>
      </c>
      <c r="K182" s="156"/>
    </row>
    <row r="183" spans="1:11" s="112" customFormat="1" ht="30" customHeight="1" outlineLevel="1" x14ac:dyDescent="0.2">
      <c r="A183" s="117" t="s">
        <v>1159</v>
      </c>
      <c r="B183" s="118" t="s">
        <v>70</v>
      </c>
      <c r="C183" s="119" t="s">
        <v>1435</v>
      </c>
      <c r="D183" s="120" t="s">
        <v>1711</v>
      </c>
      <c r="E183" s="123" t="s">
        <v>373</v>
      </c>
      <c r="F183" s="120" t="s">
        <v>1155</v>
      </c>
      <c r="G183" s="124">
        <v>0</v>
      </c>
      <c r="H183" s="124">
        <v>0</v>
      </c>
      <c r="I183" s="149">
        <v>46296</v>
      </c>
      <c r="J183" s="121">
        <v>401768</v>
      </c>
      <c r="K183" s="156"/>
    </row>
    <row r="184" spans="1:11" s="112" customFormat="1" ht="30" customHeight="1" outlineLevel="1" x14ac:dyDescent="0.2">
      <c r="A184" s="117" t="s">
        <v>1159</v>
      </c>
      <c r="B184" s="118" t="s">
        <v>70</v>
      </c>
      <c r="C184" s="119" t="s">
        <v>347</v>
      </c>
      <c r="D184" s="120" t="s">
        <v>1712</v>
      </c>
      <c r="E184" s="123" t="s">
        <v>373</v>
      </c>
      <c r="F184" s="120" t="s">
        <v>1155</v>
      </c>
      <c r="G184" s="124">
        <v>0</v>
      </c>
      <c r="H184" s="124">
        <v>0</v>
      </c>
      <c r="I184" s="149">
        <v>46296</v>
      </c>
      <c r="J184" s="121">
        <v>401768</v>
      </c>
      <c r="K184" s="156"/>
    </row>
    <row r="185" spans="1:11" s="112" customFormat="1" ht="30" customHeight="1" outlineLevel="1" x14ac:dyDescent="0.2">
      <c r="A185" s="117" t="s">
        <v>1159</v>
      </c>
      <c r="B185" s="118" t="s">
        <v>70</v>
      </c>
      <c r="C185" s="119" t="s">
        <v>435</v>
      </c>
      <c r="D185" s="120" t="s">
        <v>1713</v>
      </c>
      <c r="E185" s="123" t="s">
        <v>373</v>
      </c>
      <c r="F185" s="120" t="s">
        <v>1155</v>
      </c>
      <c r="G185" s="124">
        <v>0</v>
      </c>
      <c r="H185" s="124">
        <v>0</v>
      </c>
      <c r="I185" s="149">
        <v>46296</v>
      </c>
      <c r="J185" s="121">
        <v>401768</v>
      </c>
      <c r="K185" s="156"/>
    </row>
    <row r="186" spans="1:11" s="112" customFormat="1" ht="30" customHeight="1" outlineLevel="1" x14ac:dyDescent="0.2">
      <c r="A186" s="117" t="s">
        <v>1159</v>
      </c>
      <c r="B186" s="118" t="s">
        <v>70</v>
      </c>
      <c r="C186" s="119" t="s">
        <v>436</v>
      </c>
      <c r="D186" s="120" t="s">
        <v>1714</v>
      </c>
      <c r="E186" s="123" t="s">
        <v>373</v>
      </c>
      <c r="F186" s="120" t="s">
        <v>1155</v>
      </c>
      <c r="G186" s="124">
        <v>0</v>
      </c>
      <c r="H186" s="124">
        <v>0</v>
      </c>
      <c r="I186" s="149">
        <v>46296</v>
      </c>
      <c r="J186" s="121">
        <v>401768</v>
      </c>
      <c r="K186" s="156"/>
    </row>
    <row r="187" spans="1:11" s="112" customFormat="1" ht="30" customHeight="1" outlineLevel="1" x14ac:dyDescent="0.2">
      <c r="A187" s="117" t="s">
        <v>1159</v>
      </c>
      <c r="B187" s="118" t="s">
        <v>70</v>
      </c>
      <c r="C187" s="119" t="s">
        <v>437</v>
      </c>
      <c r="D187" s="120" t="s">
        <v>1715</v>
      </c>
      <c r="E187" s="123" t="s">
        <v>373</v>
      </c>
      <c r="F187" s="120" t="s">
        <v>1155</v>
      </c>
      <c r="G187" s="124">
        <v>0</v>
      </c>
      <c r="H187" s="124">
        <v>0</v>
      </c>
      <c r="I187" s="149">
        <v>46296</v>
      </c>
      <c r="J187" s="121">
        <v>401768</v>
      </c>
      <c r="K187" s="156"/>
    </row>
    <row r="188" spans="1:11" s="112" customFormat="1" ht="30" customHeight="1" outlineLevel="1" x14ac:dyDescent="0.2">
      <c r="A188" s="117" t="s">
        <v>1159</v>
      </c>
      <c r="B188" s="118" t="s">
        <v>70</v>
      </c>
      <c r="C188" s="119" t="s">
        <v>896</v>
      </c>
      <c r="D188" s="120" t="s">
        <v>1716</v>
      </c>
      <c r="E188" s="123" t="s">
        <v>373</v>
      </c>
      <c r="F188" s="120" t="s">
        <v>1155</v>
      </c>
      <c r="G188" s="124">
        <v>0</v>
      </c>
      <c r="H188" s="124">
        <v>0</v>
      </c>
      <c r="I188" s="149">
        <v>46296</v>
      </c>
      <c r="J188" s="121">
        <v>401768</v>
      </c>
      <c r="K188" s="156"/>
    </row>
    <row r="189" spans="1:11" s="112" customFormat="1" ht="30" customHeight="1" outlineLevel="1" x14ac:dyDescent="0.2">
      <c r="A189" s="117" t="s">
        <v>1159</v>
      </c>
      <c r="B189" s="118" t="s">
        <v>70</v>
      </c>
      <c r="C189" s="119" t="s">
        <v>350</v>
      </c>
      <c r="D189" s="120" t="s">
        <v>1717</v>
      </c>
      <c r="E189" s="123" t="s">
        <v>373</v>
      </c>
      <c r="F189" s="120" t="s">
        <v>1155</v>
      </c>
      <c r="G189" s="124">
        <v>0</v>
      </c>
      <c r="H189" s="124">
        <v>0</v>
      </c>
      <c r="I189" s="149">
        <v>46296</v>
      </c>
      <c r="J189" s="121">
        <v>47026</v>
      </c>
      <c r="K189" s="156"/>
    </row>
    <row r="190" spans="1:11" s="112" customFormat="1" ht="30" customHeight="1" outlineLevel="1" x14ac:dyDescent="0.2">
      <c r="A190" s="117" t="s">
        <v>1159</v>
      </c>
      <c r="B190" s="118" t="s">
        <v>70</v>
      </c>
      <c r="C190" s="119" t="s">
        <v>351</v>
      </c>
      <c r="D190" s="120" t="s">
        <v>1718</v>
      </c>
      <c r="E190" s="123" t="s">
        <v>373</v>
      </c>
      <c r="F190" s="120" t="s">
        <v>1155</v>
      </c>
      <c r="G190" s="124">
        <v>0</v>
      </c>
      <c r="H190" s="124">
        <v>0</v>
      </c>
      <c r="I190" s="149">
        <v>46296</v>
      </c>
      <c r="J190" s="121">
        <v>47026</v>
      </c>
      <c r="K190" s="156"/>
    </row>
    <row r="191" spans="1:11" s="112" customFormat="1" ht="30" customHeight="1" outlineLevel="1" x14ac:dyDescent="0.2">
      <c r="A191" s="117" t="s">
        <v>1159</v>
      </c>
      <c r="B191" s="118" t="s">
        <v>70</v>
      </c>
      <c r="C191" s="119" t="s">
        <v>352</v>
      </c>
      <c r="D191" s="120" t="s">
        <v>1719</v>
      </c>
      <c r="E191" s="123" t="s">
        <v>373</v>
      </c>
      <c r="F191" s="120" t="s">
        <v>1155</v>
      </c>
      <c r="G191" s="124">
        <v>0</v>
      </c>
      <c r="H191" s="124">
        <v>0</v>
      </c>
      <c r="I191" s="149">
        <v>46296</v>
      </c>
      <c r="J191" s="121">
        <v>47026</v>
      </c>
      <c r="K191" s="156"/>
    </row>
    <row r="192" spans="1:11" s="112" customFormat="1" ht="30" customHeight="1" outlineLevel="1" x14ac:dyDescent="0.2">
      <c r="A192" s="117" t="s">
        <v>1159</v>
      </c>
      <c r="B192" s="118" t="s">
        <v>70</v>
      </c>
      <c r="C192" s="119" t="s">
        <v>353</v>
      </c>
      <c r="D192" s="120" t="s">
        <v>1720</v>
      </c>
      <c r="E192" s="123" t="s">
        <v>373</v>
      </c>
      <c r="F192" s="120" t="s">
        <v>1155</v>
      </c>
      <c r="G192" s="124">
        <v>0</v>
      </c>
      <c r="H192" s="124">
        <v>0</v>
      </c>
      <c r="I192" s="149">
        <v>46296</v>
      </c>
      <c r="J192" s="121">
        <v>47026</v>
      </c>
      <c r="K192" s="156"/>
    </row>
    <row r="193" spans="1:11" s="112" customFormat="1" ht="30" customHeight="1" outlineLevel="1" x14ac:dyDescent="0.2">
      <c r="A193" s="117" t="s">
        <v>1159</v>
      </c>
      <c r="B193" s="118" t="s">
        <v>70</v>
      </c>
      <c r="C193" s="119" t="s">
        <v>354</v>
      </c>
      <c r="D193" s="120" t="s">
        <v>1721</v>
      </c>
      <c r="E193" s="123" t="s">
        <v>373</v>
      </c>
      <c r="F193" s="120" t="s">
        <v>1155</v>
      </c>
      <c r="G193" s="124">
        <v>0</v>
      </c>
      <c r="H193" s="124">
        <v>0</v>
      </c>
      <c r="I193" s="149">
        <v>46296</v>
      </c>
      <c r="J193" s="121">
        <v>401768</v>
      </c>
      <c r="K193" s="156"/>
    </row>
    <row r="194" spans="1:11" s="112" customFormat="1" ht="30" customHeight="1" outlineLevel="1" x14ac:dyDescent="0.2">
      <c r="A194" s="117" t="s">
        <v>1159</v>
      </c>
      <c r="B194" s="118" t="s">
        <v>70</v>
      </c>
      <c r="C194" s="120" t="s">
        <v>355</v>
      </c>
      <c r="D194" s="120" t="s">
        <v>1722</v>
      </c>
      <c r="E194" s="123" t="s">
        <v>373</v>
      </c>
      <c r="F194" s="120" t="s">
        <v>1155</v>
      </c>
      <c r="G194" s="124">
        <v>0</v>
      </c>
      <c r="H194" s="124">
        <v>0</v>
      </c>
      <c r="I194" s="149">
        <v>46296</v>
      </c>
      <c r="J194" s="121">
        <v>48151</v>
      </c>
      <c r="K194" s="156"/>
    </row>
    <row r="195" spans="1:11" s="112" customFormat="1" ht="30" customHeight="1" outlineLevel="1" x14ac:dyDescent="0.2">
      <c r="A195" s="117" t="s">
        <v>1159</v>
      </c>
      <c r="B195" s="118" t="s">
        <v>70</v>
      </c>
      <c r="C195" s="119" t="s">
        <v>356</v>
      </c>
      <c r="D195" s="120" t="s">
        <v>1723</v>
      </c>
      <c r="E195" s="123" t="s">
        <v>373</v>
      </c>
      <c r="F195" s="120" t="s">
        <v>1155</v>
      </c>
      <c r="G195" s="124">
        <v>0</v>
      </c>
      <c r="H195" s="124">
        <v>0</v>
      </c>
      <c r="I195" s="149">
        <v>46296</v>
      </c>
      <c r="J195" s="121">
        <v>47026</v>
      </c>
      <c r="K195" s="156"/>
    </row>
    <row r="196" spans="1:11" s="112" customFormat="1" ht="30" customHeight="1" outlineLevel="1" x14ac:dyDescent="0.2">
      <c r="A196" s="117" t="s">
        <v>1159</v>
      </c>
      <c r="B196" s="118" t="s">
        <v>70</v>
      </c>
      <c r="C196" s="119" t="s">
        <v>357</v>
      </c>
      <c r="D196" s="120" t="s">
        <v>1724</v>
      </c>
      <c r="E196" s="123" t="s">
        <v>373</v>
      </c>
      <c r="F196" s="120" t="s">
        <v>1155</v>
      </c>
      <c r="G196" s="124">
        <v>0</v>
      </c>
      <c r="H196" s="124">
        <v>0</v>
      </c>
      <c r="I196" s="149">
        <v>46296</v>
      </c>
      <c r="J196" s="121">
        <v>401768</v>
      </c>
      <c r="K196" s="156"/>
    </row>
    <row r="197" spans="1:11" s="112" customFormat="1" ht="30" customHeight="1" outlineLevel="1" x14ac:dyDescent="0.2">
      <c r="A197" s="117" t="s">
        <v>1159</v>
      </c>
      <c r="B197" s="118" t="s">
        <v>70</v>
      </c>
      <c r="C197" s="119" t="s">
        <v>425</v>
      </c>
      <c r="D197" s="120" t="s">
        <v>1725</v>
      </c>
      <c r="E197" s="123" t="s">
        <v>373</v>
      </c>
      <c r="F197" s="120" t="s">
        <v>1155</v>
      </c>
      <c r="G197" s="124">
        <v>0</v>
      </c>
      <c r="H197" s="124">
        <v>0</v>
      </c>
      <c r="I197" s="149">
        <v>46296</v>
      </c>
      <c r="J197" s="121">
        <v>401768</v>
      </c>
      <c r="K197" s="156"/>
    </row>
    <row r="198" spans="1:11" s="112" customFormat="1" ht="30" customHeight="1" outlineLevel="1" x14ac:dyDescent="0.2">
      <c r="A198" s="117" t="s">
        <v>1159</v>
      </c>
      <c r="B198" s="118" t="s">
        <v>70</v>
      </c>
      <c r="C198" s="119" t="s">
        <v>426</v>
      </c>
      <c r="D198" s="120" t="s">
        <v>1726</v>
      </c>
      <c r="E198" s="123" t="s">
        <v>373</v>
      </c>
      <c r="F198" s="120" t="s">
        <v>1155</v>
      </c>
      <c r="G198" s="124">
        <v>0</v>
      </c>
      <c r="H198" s="124">
        <v>0</v>
      </c>
      <c r="I198" s="149">
        <v>46296</v>
      </c>
      <c r="J198" s="121">
        <v>401768</v>
      </c>
      <c r="K198" s="156"/>
    </row>
    <row r="199" spans="1:11" s="112" customFormat="1" ht="30" customHeight="1" outlineLevel="1" x14ac:dyDescent="0.2">
      <c r="A199" s="117" t="s">
        <v>1159</v>
      </c>
      <c r="B199" s="118" t="s">
        <v>70</v>
      </c>
      <c r="C199" s="120" t="s">
        <v>899</v>
      </c>
      <c r="D199" s="120" t="s">
        <v>1727</v>
      </c>
      <c r="E199" s="123" t="s">
        <v>373</v>
      </c>
      <c r="F199" s="120" t="s">
        <v>1155</v>
      </c>
      <c r="G199" s="124">
        <v>0</v>
      </c>
      <c r="H199" s="124">
        <v>0</v>
      </c>
      <c r="I199" s="149">
        <v>46296</v>
      </c>
      <c r="J199" s="121">
        <v>48121</v>
      </c>
      <c r="K199" s="156"/>
    </row>
    <row r="200" spans="1:11" s="112" customFormat="1" ht="30" customHeight="1" outlineLevel="1" x14ac:dyDescent="0.2">
      <c r="A200" s="117" t="s">
        <v>1159</v>
      </c>
      <c r="B200" s="118" t="s">
        <v>70</v>
      </c>
      <c r="C200" s="120" t="s">
        <v>900</v>
      </c>
      <c r="D200" s="120" t="s">
        <v>1728</v>
      </c>
      <c r="E200" s="123" t="s">
        <v>373</v>
      </c>
      <c r="F200" s="120" t="s">
        <v>1155</v>
      </c>
      <c r="G200" s="124">
        <v>0</v>
      </c>
      <c r="H200" s="124">
        <v>0</v>
      </c>
      <c r="I200" s="149">
        <v>46296</v>
      </c>
      <c r="J200" s="121">
        <v>48121</v>
      </c>
      <c r="K200" s="156"/>
    </row>
    <row r="201" spans="1:11" s="112" customFormat="1" ht="30" customHeight="1" outlineLevel="1" x14ac:dyDescent="0.2">
      <c r="A201" s="117" t="s">
        <v>1159</v>
      </c>
      <c r="B201" s="118" t="s">
        <v>70</v>
      </c>
      <c r="C201" s="119" t="s">
        <v>901</v>
      </c>
      <c r="D201" s="120" t="s">
        <v>1729</v>
      </c>
      <c r="E201" s="123" t="s">
        <v>373</v>
      </c>
      <c r="F201" s="120" t="s">
        <v>1155</v>
      </c>
      <c r="G201" s="124">
        <v>0</v>
      </c>
      <c r="H201" s="124">
        <v>0</v>
      </c>
      <c r="I201" s="149">
        <v>46296</v>
      </c>
      <c r="J201" s="121">
        <v>401768</v>
      </c>
      <c r="K201" s="156"/>
    </row>
    <row r="202" spans="1:11" s="112" customFormat="1" ht="30" customHeight="1" outlineLevel="1" x14ac:dyDescent="0.2">
      <c r="A202" s="117" t="s">
        <v>1159</v>
      </c>
      <c r="B202" s="118" t="s">
        <v>70</v>
      </c>
      <c r="C202" s="119" t="s">
        <v>993</v>
      </c>
      <c r="D202" s="120" t="s">
        <v>1730</v>
      </c>
      <c r="E202" s="123" t="s">
        <v>373</v>
      </c>
      <c r="F202" s="120" t="s">
        <v>1155</v>
      </c>
      <c r="G202" s="124">
        <v>0</v>
      </c>
      <c r="H202" s="124">
        <v>0</v>
      </c>
      <c r="I202" s="149">
        <v>46296</v>
      </c>
      <c r="J202" s="121">
        <v>47026</v>
      </c>
      <c r="K202" s="156"/>
    </row>
    <row r="203" spans="1:11" s="112" customFormat="1" ht="30" customHeight="1" outlineLevel="1" x14ac:dyDescent="0.2">
      <c r="A203" s="117" t="s">
        <v>1159</v>
      </c>
      <c r="B203" s="118" t="s">
        <v>70</v>
      </c>
      <c r="C203" s="119" t="s">
        <v>1166</v>
      </c>
      <c r="D203" s="120" t="s">
        <v>1731</v>
      </c>
      <c r="E203" s="123" t="s">
        <v>373</v>
      </c>
      <c r="F203" s="120" t="s">
        <v>1155</v>
      </c>
      <c r="G203" s="124">
        <v>0</v>
      </c>
      <c r="H203" s="124">
        <v>0</v>
      </c>
      <c r="I203" s="149">
        <v>46296</v>
      </c>
      <c r="J203" s="121">
        <v>401768</v>
      </c>
      <c r="K203" s="156"/>
    </row>
    <row r="204" spans="1:11" s="112" customFormat="1" ht="30" customHeight="1" outlineLevel="1" x14ac:dyDescent="0.2">
      <c r="A204" s="117" t="s">
        <v>1159</v>
      </c>
      <c r="B204" s="118" t="s">
        <v>70</v>
      </c>
      <c r="C204" s="119" t="s">
        <v>1167</v>
      </c>
      <c r="D204" s="120" t="s">
        <v>1732</v>
      </c>
      <c r="E204" s="123" t="s">
        <v>373</v>
      </c>
      <c r="F204" s="120" t="s">
        <v>1155</v>
      </c>
      <c r="G204" s="124">
        <v>0</v>
      </c>
      <c r="H204" s="124">
        <v>0</v>
      </c>
      <c r="I204" s="149">
        <v>46296</v>
      </c>
      <c r="J204" s="121">
        <v>401768</v>
      </c>
      <c r="K204" s="156"/>
    </row>
    <row r="205" spans="1:11" s="112" customFormat="1" ht="30" customHeight="1" outlineLevel="1" x14ac:dyDescent="0.2">
      <c r="A205" s="117" t="s">
        <v>1159</v>
      </c>
      <c r="B205" s="118" t="s">
        <v>70</v>
      </c>
      <c r="C205" s="119" t="s">
        <v>1168</v>
      </c>
      <c r="D205" s="120" t="s">
        <v>1733</v>
      </c>
      <c r="E205" s="123" t="s">
        <v>373</v>
      </c>
      <c r="F205" s="120" t="s">
        <v>1155</v>
      </c>
      <c r="G205" s="124">
        <v>0</v>
      </c>
      <c r="H205" s="124">
        <v>0</v>
      </c>
      <c r="I205" s="149">
        <v>46296</v>
      </c>
      <c r="J205" s="121">
        <v>401768</v>
      </c>
      <c r="K205" s="156"/>
    </row>
    <row r="206" spans="1:11" s="112" customFormat="1" ht="30" customHeight="1" outlineLevel="1" x14ac:dyDescent="0.2">
      <c r="A206" s="117" t="s">
        <v>1159</v>
      </c>
      <c r="B206" s="118" t="s">
        <v>70</v>
      </c>
      <c r="C206" s="119" t="s">
        <v>1169</v>
      </c>
      <c r="D206" s="120" t="s">
        <v>1734</v>
      </c>
      <c r="E206" s="123" t="s">
        <v>373</v>
      </c>
      <c r="F206" s="120" t="s">
        <v>1155</v>
      </c>
      <c r="G206" s="124">
        <v>0</v>
      </c>
      <c r="H206" s="124">
        <v>0</v>
      </c>
      <c r="I206" s="149">
        <v>46296</v>
      </c>
      <c r="J206" s="121">
        <v>401768</v>
      </c>
      <c r="K206" s="156"/>
    </row>
    <row r="207" spans="1:11" s="112" customFormat="1" ht="30" customHeight="1" outlineLevel="1" x14ac:dyDescent="0.2">
      <c r="A207" s="117" t="s">
        <v>1159</v>
      </c>
      <c r="B207" s="118" t="s">
        <v>70</v>
      </c>
      <c r="C207" s="118" t="s">
        <v>1603</v>
      </c>
      <c r="D207" s="120" t="s">
        <v>1735</v>
      </c>
      <c r="E207" s="123" t="s">
        <v>373</v>
      </c>
      <c r="F207" s="120" t="s">
        <v>1155</v>
      </c>
      <c r="G207" s="124">
        <v>0</v>
      </c>
      <c r="H207" s="124">
        <v>0</v>
      </c>
      <c r="I207" s="149">
        <v>46296</v>
      </c>
      <c r="J207" s="121">
        <v>401768</v>
      </c>
      <c r="K207" s="156"/>
    </row>
    <row r="208" spans="1:11" s="112" customFormat="1" ht="30" customHeight="1" outlineLevel="1" x14ac:dyDescent="0.2">
      <c r="A208" s="117" t="s">
        <v>1159</v>
      </c>
      <c r="B208" s="118" t="s">
        <v>70</v>
      </c>
      <c r="C208" s="118" t="s">
        <v>1604</v>
      </c>
      <c r="D208" s="120" t="s">
        <v>1736</v>
      </c>
      <c r="E208" s="123" t="s">
        <v>373</v>
      </c>
      <c r="F208" s="120" t="s">
        <v>1155</v>
      </c>
      <c r="G208" s="124">
        <v>0</v>
      </c>
      <c r="H208" s="124">
        <v>0</v>
      </c>
      <c r="I208" s="149">
        <v>46296</v>
      </c>
      <c r="J208" s="121">
        <v>401768</v>
      </c>
      <c r="K208" s="156"/>
    </row>
    <row r="209" spans="1:11" s="112" customFormat="1" ht="30" customHeight="1" outlineLevel="1" x14ac:dyDescent="0.2">
      <c r="A209" s="117" t="s">
        <v>1159</v>
      </c>
      <c r="B209" s="118" t="s">
        <v>70</v>
      </c>
      <c r="C209" s="118" t="s">
        <v>1605</v>
      </c>
      <c r="D209" s="120" t="s">
        <v>1737</v>
      </c>
      <c r="E209" s="123" t="s">
        <v>373</v>
      </c>
      <c r="F209" s="120" t="s">
        <v>1155</v>
      </c>
      <c r="G209" s="124">
        <v>0</v>
      </c>
      <c r="H209" s="124">
        <v>0</v>
      </c>
      <c r="I209" s="149">
        <v>46296</v>
      </c>
      <c r="J209" s="121">
        <v>401768</v>
      </c>
      <c r="K209" s="156"/>
    </row>
    <row r="210" spans="1:11" s="112" customFormat="1" ht="30" customHeight="1" outlineLevel="1" x14ac:dyDescent="0.2">
      <c r="A210" s="117" t="s">
        <v>1159</v>
      </c>
      <c r="B210" s="118" t="s">
        <v>70</v>
      </c>
      <c r="C210" s="119" t="s">
        <v>348</v>
      </c>
      <c r="D210" s="120" t="s">
        <v>1738</v>
      </c>
      <c r="E210" s="123" t="s">
        <v>373</v>
      </c>
      <c r="F210" s="120" t="s">
        <v>1155</v>
      </c>
      <c r="G210" s="124">
        <v>0</v>
      </c>
      <c r="H210" s="124">
        <v>0</v>
      </c>
      <c r="I210" s="149">
        <v>46296</v>
      </c>
      <c r="J210" s="121">
        <v>401768</v>
      </c>
      <c r="K210" s="156"/>
    </row>
    <row r="211" spans="1:11" s="112" customFormat="1" ht="30" customHeight="1" outlineLevel="1" x14ac:dyDescent="0.2">
      <c r="A211" s="117" t="s">
        <v>1159</v>
      </c>
      <c r="B211" s="118" t="s">
        <v>70</v>
      </c>
      <c r="C211" s="119" t="s">
        <v>349</v>
      </c>
      <c r="D211" s="120" t="s">
        <v>1739</v>
      </c>
      <c r="E211" s="123" t="s">
        <v>373</v>
      </c>
      <c r="F211" s="120" t="s">
        <v>1155</v>
      </c>
      <c r="G211" s="124">
        <v>0</v>
      </c>
      <c r="H211" s="124">
        <v>0</v>
      </c>
      <c r="I211" s="149">
        <v>46296</v>
      </c>
      <c r="J211" s="121">
        <v>401768</v>
      </c>
      <c r="K211" s="156"/>
    </row>
    <row r="212" spans="1:11" s="112" customFormat="1" ht="30" customHeight="1" outlineLevel="1" x14ac:dyDescent="0.2">
      <c r="A212" s="117" t="s">
        <v>1159</v>
      </c>
      <c r="B212" s="118" t="s">
        <v>70</v>
      </c>
      <c r="C212" s="119" t="s">
        <v>592</v>
      </c>
      <c r="D212" s="120" t="s">
        <v>1740</v>
      </c>
      <c r="E212" s="123" t="s">
        <v>373</v>
      </c>
      <c r="F212" s="120" t="s">
        <v>1155</v>
      </c>
      <c r="G212" s="124">
        <v>0</v>
      </c>
      <c r="H212" s="124">
        <v>0</v>
      </c>
      <c r="I212" s="149">
        <v>46296</v>
      </c>
      <c r="J212" s="121">
        <v>401768</v>
      </c>
      <c r="K212" s="156"/>
    </row>
    <row r="213" spans="1:11" s="112" customFormat="1" ht="30" customHeight="1" outlineLevel="1" x14ac:dyDescent="0.2">
      <c r="A213" s="117" t="s">
        <v>1159</v>
      </c>
      <c r="B213" s="118" t="s">
        <v>70</v>
      </c>
      <c r="C213" s="119" t="s">
        <v>593</v>
      </c>
      <c r="D213" s="120" t="s">
        <v>1741</v>
      </c>
      <c r="E213" s="123" t="s">
        <v>373</v>
      </c>
      <c r="F213" s="120" t="s">
        <v>1155</v>
      </c>
      <c r="G213" s="124">
        <v>0</v>
      </c>
      <c r="H213" s="124">
        <v>0</v>
      </c>
      <c r="I213" s="149">
        <v>46296</v>
      </c>
      <c r="J213" s="121">
        <v>401768</v>
      </c>
      <c r="K213" s="156"/>
    </row>
    <row r="214" spans="1:11" s="112" customFormat="1" ht="30" customHeight="1" outlineLevel="1" x14ac:dyDescent="0.2">
      <c r="A214" s="117" t="s">
        <v>1159</v>
      </c>
      <c r="B214" s="118" t="s">
        <v>70</v>
      </c>
      <c r="C214" s="119" t="s">
        <v>594</v>
      </c>
      <c r="D214" s="120" t="s">
        <v>1742</v>
      </c>
      <c r="E214" s="123" t="s">
        <v>373</v>
      </c>
      <c r="F214" s="120" t="s">
        <v>1155</v>
      </c>
      <c r="G214" s="124">
        <v>0</v>
      </c>
      <c r="H214" s="124">
        <v>0</v>
      </c>
      <c r="I214" s="149">
        <v>46296</v>
      </c>
      <c r="J214" s="121">
        <v>401768</v>
      </c>
      <c r="K214" s="156"/>
    </row>
    <row r="215" spans="1:11" s="112" customFormat="1" ht="30" customHeight="1" outlineLevel="1" x14ac:dyDescent="0.2">
      <c r="A215" s="117" t="s">
        <v>1159</v>
      </c>
      <c r="B215" s="118" t="s">
        <v>70</v>
      </c>
      <c r="C215" s="117" t="s">
        <v>438</v>
      </c>
      <c r="D215" s="120" t="s">
        <v>1743</v>
      </c>
      <c r="E215" s="123" t="s">
        <v>373</v>
      </c>
      <c r="F215" s="120" t="s">
        <v>1155</v>
      </c>
      <c r="G215" s="124">
        <v>0</v>
      </c>
      <c r="H215" s="124">
        <v>0</v>
      </c>
      <c r="I215" s="149">
        <v>46296</v>
      </c>
      <c r="J215" s="121">
        <v>47756</v>
      </c>
      <c r="K215" s="156"/>
    </row>
    <row r="216" spans="1:11" s="112" customFormat="1" ht="30" customHeight="1" outlineLevel="1" x14ac:dyDescent="0.2">
      <c r="A216" s="117" t="s">
        <v>1159</v>
      </c>
      <c r="B216" s="118" t="s">
        <v>70</v>
      </c>
      <c r="C216" s="119" t="s">
        <v>439</v>
      </c>
      <c r="D216" s="120" t="s">
        <v>1744</v>
      </c>
      <c r="E216" s="123" t="s">
        <v>373</v>
      </c>
      <c r="F216" s="120" t="s">
        <v>1155</v>
      </c>
      <c r="G216" s="124">
        <v>0</v>
      </c>
      <c r="H216" s="124">
        <v>0</v>
      </c>
      <c r="I216" s="149">
        <v>46296</v>
      </c>
      <c r="J216" s="121">
        <v>401768</v>
      </c>
      <c r="K216" s="156"/>
    </row>
    <row r="217" spans="1:11" s="112" customFormat="1" ht="30" customHeight="1" outlineLevel="1" x14ac:dyDescent="0.2">
      <c r="A217" s="117" t="s">
        <v>1159</v>
      </c>
      <c r="B217" s="118" t="s">
        <v>70</v>
      </c>
      <c r="C217" s="119" t="s">
        <v>440</v>
      </c>
      <c r="D217" s="120" t="s">
        <v>1745</v>
      </c>
      <c r="E217" s="123" t="s">
        <v>373</v>
      </c>
      <c r="F217" s="120" t="s">
        <v>1155</v>
      </c>
      <c r="G217" s="124">
        <v>0</v>
      </c>
      <c r="H217" s="124">
        <v>0</v>
      </c>
      <c r="I217" s="149">
        <v>46296</v>
      </c>
      <c r="J217" s="121">
        <v>401768</v>
      </c>
      <c r="K217" s="156"/>
    </row>
    <row r="218" spans="1:11" s="112" customFormat="1" ht="30" customHeight="1" outlineLevel="1" x14ac:dyDescent="0.2">
      <c r="A218" s="117" t="s">
        <v>1159</v>
      </c>
      <c r="B218" s="118" t="s">
        <v>70</v>
      </c>
      <c r="C218" s="117" t="s">
        <v>441</v>
      </c>
      <c r="D218" s="120" t="s">
        <v>1746</v>
      </c>
      <c r="E218" s="123" t="s">
        <v>373</v>
      </c>
      <c r="F218" s="120" t="s">
        <v>1155</v>
      </c>
      <c r="G218" s="124">
        <v>0</v>
      </c>
      <c r="H218" s="124">
        <v>0</v>
      </c>
      <c r="I218" s="149">
        <v>46296</v>
      </c>
      <c r="J218" s="121">
        <v>47756</v>
      </c>
      <c r="K218" s="156"/>
    </row>
    <row r="219" spans="1:11" s="112" customFormat="1" ht="30" customHeight="1" outlineLevel="1" x14ac:dyDescent="0.2">
      <c r="A219" s="117" t="s">
        <v>1159</v>
      </c>
      <c r="B219" s="118" t="s">
        <v>70</v>
      </c>
      <c r="C219" s="119" t="s">
        <v>442</v>
      </c>
      <c r="D219" s="120" t="s">
        <v>1747</v>
      </c>
      <c r="E219" s="123" t="s">
        <v>373</v>
      </c>
      <c r="F219" s="120" t="s">
        <v>1155</v>
      </c>
      <c r="G219" s="124">
        <v>0</v>
      </c>
      <c r="H219" s="124">
        <v>0</v>
      </c>
      <c r="I219" s="149">
        <v>46296</v>
      </c>
      <c r="J219" s="121">
        <v>401768</v>
      </c>
      <c r="K219" s="156"/>
    </row>
    <row r="220" spans="1:11" s="112" customFormat="1" ht="30" customHeight="1" outlineLevel="1" x14ac:dyDescent="0.2">
      <c r="A220" s="117" t="s">
        <v>1159</v>
      </c>
      <c r="B220" s="118" t="s">
        <v>70</v>
      </c>
      <c r="C220" s="119" t="s">
        <v>443</v>
      </c>
      <c r="D220" s="120" t="s">
        <v>1748</v>
      </c>
      <c r="E220" s="123" t="s">
        <v>373</v>
      </c>
      <c r="F220" s="120" t="s">
        <v>1155</v>
      </c>
      <c r="G220" s="124">
        <v>0</v>
      </c>
      <c r="H220" s="124">
        <v>0</v>
      </c>
      <c r="I220" s="149">
        <v>46296</v>
      </c>
      <c r="J220" s="121">
        <v>401768</v>
      </c>
      <c r="K220" s="156"/>
    </row>
    <row r="221" spans="1:11" s="112" customFormat="1" ht="30" customHeight="1" outlineLevel="1" x14ac:dyDescent="0.2">
      <c r="A221" s="117" t="s">
        <v>1159</v>
      </c>
      <c r="B221" s="118" t="s">
        <v>70</v>
      </c>
      <c r="C221" s="119" t="s">
        <v>444</v>
      </c>
      <c r="D221" s="120" t="s">
        <v>1749</v>
      </c>
      <c r="E221" s="123" t="s">
        <v>373</v>
      </c>
      <c r="F221" s="120" t="s">
        <v>1155</v>
      </c>
      <c r="G221" s="124">
        <v>0</v>
      </c>
      <c r="H221" s="124">
        <v>0</v>
      </c>
      <c r="I221" s="149">
        <v>46296</v>
      </c>
      <c r="J221" s="121">
        <v>401768</v>
      </c>
      <c r="K221" s="156"/>
    </row>
    <row r="222" spans="1:11" s="112" customFormat="1" ht="30" customHeight="1" outlineLevel="1" x14ac:dyDescent="0.2">
      <c r="A222" s="117" t="s">
        <v>1159</v>
      </c>
      <c r="B222" s="118" t="s">
        <v>70</v>
      </c>
      <c r="C222" s="119" t="s">
        <v>445</v>
      </c>
      <c r="D222" s="120" t="s">
        <v>1750</v>
      </c>
      <c r="E222" s="123" t="s">
        <v>373</v>
      </c>
      <c r="F222" s="120" t="s">
        <v>1155</v>
      </c>
      <c r="G222" s="124">
        <v>0</v>
      </c>
      <c r="H222" s="124">
        <v>0</v>
      </c>
      <c r="I222" s="149">
        <v>46296</v>
      </c>
      <c r="J222" s="121">
        <v>401768</v>
      </c>
      <c r="K222" s="156"/>
    </row>
    <row r="223" spans="1:11" s="112" customFormat="1" ht="30" customHeight="1" outlineLevel="1" x14ac:dyDescent="0.2">
      <c r="A223" s="117" t="s">
        <v>1159</v>
      </c>
      <c r="B223" s="118" t="s">
        <v>70</v>
      </c>
      <c r="C223" s="120" t="s">
        <v>989</v>
      </c>
      <c r="D223" s="120" t="s">
        <v>1751</v>
      </c>
      <c r="E223" s="123" t="s">
        <v>373</v>
      </c>
      <c r="F223" s="120" t="s">
        <v>1155</v>
      </c>
      <c r="G223" s="124">
        <v>0</v>
      </c>
      <c r="H223" s="124">
        <v>0</v>
      </c>
      <c r="I223" s="149">
        <v>46296</v>
      </c>
      <c r="J223" s="121">
        <v>48121</v>
      </c>
      <c r="K223" s="156"/>
    </row>
    <row r="224" spans="1:11" s="112" customFormat="1" ht="30" customHeight="1" outlineLevel="1" x14ac:dyDescent="0.2">
      <c r="A224" s="117" t="s">
        <v>1159</v>
      </c>
      <c r="B224" s="118" t="s">
        <v>70</v>
      </c>
      <c r="C224" s="117" t="s">
        <v>990</v>
      </c>
      <c r="D224" s="120" t="s">
        <v>1746</v>
      </c>
      <c r="E224" s="123" t="s">
        <v>373</v>
      </c>
      <c r="F224" s="120" t="s">
        <v>1155</v>
      </c>
      <c r="G224" s="124">
        <v>0</v>
      </c>
      <c r="H224" s="124">
        <v>0</v>
      </c>
      <c r="I224" s="149">
        <v>46296</v>
      </c>
      <c r="J224" s="121">
        <v>47756</v>
      </c>
      <c r="K224" s="156"/>
    </row>
    <row r="225" spans="1:11" s="112" customFormat="1" ht="30" customHeight="1" outlineLevel="1" x14ac:dyDescent="0.2">
      <c r="A225" s="117" t="s">
        <v>1159</v>
      </c>
      <c r="B225" s="118" t="s">
        <v>70</v>
      </c>
      <c r="C225" s="118" t="s">
        <v>1546</v>
      </c>
      <c r="D225" s="120" t="s">
        <v>1752</v>
      </c>
      <c r="E225" s="123" t="s">
        <v>373</v>
      </c>
      <c r="F225" s="120" t="s">
        <v>1155</v>
      </c>
      <c r="G225" s="124">
        <v>0</v>
      </c>
      <c r="H225" s="124">
        <v>0</v>
      </c>
      <c r="I225" s="149">
        <v>46296</v>
      </c>
      <c r="J225" s="121">
        <v>401768</v>
      </c>
      <c r="K225" s="156"/>
    </row>
    <row r="226" spans="1:11" s="112" customFormat="1" ht="30" customHeight="1" outlineLevel="1" x14ac:dyDescent="0.2">
      <c r="A226" s="117" t="s">
        <v>1159</v>
      </c>
      <c r="B226" s="118" t="s">
        <v>70</v>
      </c>
      <c r="C226" s="119" t="s">
        <v>464</v>
      </c>
      <c r="D226" s="120" t="s">
        <v>1753</v>
      </c>
      <c r="E226" s="123" t="s">
        <v>373</v>
      </c>
      <c r="F226" s="120" t="s">
        <v>1155</v>
      </c>
      <c r="G226" s="124">
        <v>0</v>
      </c>
      <c r="H226" s="124">
        <v>0</v>
      </c>
      <c r="I226" s="149">
        <v>46296</v>
      </c>
      <c r="J226" s="121">
        <v>401768</v>
      </c>
      <c r="K226" s="156"/>
    </row>
    <row r="227" spans="1:11" s="112" customFormat="1" ht="30" customHeight="1" outlineLevel="1" x14ac:dyDescent="0.2">
      <c r="A227" s="117" t="s">
        <v>1159</v>
      </c>
      <c r="B227" s="118" t="s">
        <v>70</v>
      </c>
      <c r="C227" s="119" t="s">
        <v>465</v>
      </c>
      <c r="D227" s="120" t="s">
        <v>1754</v>
      </c>
      <c r="E227" s="123" t="s">
        <v>373</v>
      </c>
      <c r="F227" s="120" t="s">
        <v>1155</v>
      </c>
      <c r="G227" s="124">
        <v>0</v>
      </c>
      <c r="H227" s="124">
        <v>0</v>
      </c>
      <c r="I227" s="149">
        <v>46296</v>
      </c>
      <c r="J227" s="121">
        <v>401768</v>
      </c>
      <c r="K227" s="156"/>
    </row>
    <row r="228" spans="1:11" s="112" customFormat="1" ht="30" customHeight="1" outlineLevel="1" x14ac:dyDescent="0.2">
      <c r="A228" s="117" t="s">
        <v>1159</v>
      </c>
      <c r="B228" s="118" t="s">
        <v>70</v>
      </c>
      <c r="C228" s="119" t="s">
        <v>466</v>
      </c>
      <c r="D228" s="120" t="s">
        <v>1755</v>
      </c>
      <c r="E228" s="123" t="s">
        <v>373</v>
      </c>
      <c r="F228" s="120" t="s">
        <v>1155</v>
      </c>
      <c r="G228" s="124">
        <v>0</v>
      </c>
      <c r="H228" s="124">
        <v>0</v>
      </c>
      <c r="I228" s="149">
        <v>46296</v>
      </c>
      <c r="J228" s="121">
        <v>401768</v>
      </c>
      <c r="K228" s="156"/>
    </row>
    <row r="229" spans="1:11" s="112" customFormat="1" ht="30" customHeight="1" outlineLevel="1" x14ac:dyDescent="0.2">
      <c r="A229" s="117" t="s">
        <v>1159</v>
      </c>
      <c r="B229" s="118" t="s">
        <v>70</v>
      </c>
      <c r="C229" s="119" t="s">
        <v>1049</v>
      </c>
      <c r="D229" s="120" t="s">
        <v>1756</v>
      </c>
      <c r="E229" s="123" t="s">
        <v>373</v>
      </c>
      <c r="F229" s="120" t="s">
        <v>1155</v>
      </c>
      <c r="G229" s="124">
        <v>0</v>
      </c>
      <c r="H229" s="124">
        <v>0</v>
      </c>
      <c r="I229" s="149">
        <v>46296</v>
      </c>
      <c r="J229" s="121">
        <v>401768</v>
      </c>
      <c r="K229" s="156"/>
    </row>
    <row r="230" spans="1:11" s="112" customFormat="1" ht="30" customHeight="1" outlineLevel="1" x14ac:dyDescent="0.2">
      <c r="A230" s="117" t="s">
        <v>1159</v>
      </c>
      <c r="B230" s="118" t="s">
        <v>70</v>
      </c>
      <c r="C230" s="119" t="s">
        <v>1173</v>
      </c>
      <c r="D230" s="120" t="s">
        <v>1757</v>
      </c>
      <c r="E230" s="123" t="s">
        <v>373</v>
      </c>
      <c r="F230" s="120" t="s">
        <v>1155</v>
      </c>
      <c r="G230" s="124">
        <v>0</v>
      </c>
      <c r="H230" s="124">
        <v>0</v>
      </c>
      <c r="I230" s="149">
        <v>46296</v>
      </c>
      <c r="J230" s="121">
        <v>401768</v>
      </c>
      <c r="K230" s="156"/>
    </row>
    <row r="231" spans="1:11" s="112" customFormat="1" ht="30" customHeight="1" outlineLevel="1" x14ac:dyDescent="0.2">
      <c r="A231" s="117" t="s">
        <v>1159</v>
      </c>
      <c r="B231" s="118" t="s">
        <v>70</v>
      </c>
      <c r="C231" s="119" t="s">
        <v>449</v>
      </c>
      <c r="D231" s="120" t="s">
        <v>1758</v>
      </c>
      <c r="E231" s="123" t="s">
        <v>373</v>
      </c>
      <c r="F231" s="120" t="s">
        <v>1155</v>
      </c>
      <c r="G231" s="124">
        <v>0</v>
      </c>
      <c r="H231" s="124">
        <v>0</v>
      </c>
      <c r="I231" s="149">
        <v>46296</v>
      </c>
      <c r="J231" s="121">
        <v>401768</v>
      </c>
      <c r="K231" s="156"/>
    </row>
    <row r="232" spans="1:11" s="112" customFormat="1" ht="30" customHeight="1" outlineLevel="1" x14ac:dyDescent="0.2">
      <c r="A232" s="117" t="s">
        <v>1159</v>
      </c>
      <c r="B232" s="118" t="s">
        <v>70</v>
      </c>
      <c r="C232" s="119" t="s">
        <v>450</v>
      </c>
      <c r="D232" s="120" t="s">
        <v>1759</v>
      </c>
      <c r="E232" s="123" t="s">
        <v>373</v>
      </c>
      <c r="F232" s="120" t="s">
        <v>1155</v>
      </c>
      <c r="G232" s="124">
        <v>0</v>
      </c>
      <c r="H232" s="124">
        <v>0</v>
      </c>
      <c r="I232" s="149">
        <v>46296</v>
      </c>
      <c r="J232" s="121">
        <v>401768</v>
      </c>
      <c r="K232" s="156"/>
    </row>
    <row r="233" spans="1:11" s="112" customFormat="1" ht="30" customHeight="1" outlineLevel="1" x14ac:dyDescent="0.2">
      <c r="A233" s="117" t="s">
        <v>1159</v>
      </c>
      <c r="B233" s="118" t="s">
        <v>70</v>
      </c>
      <c r="C233" s="119" t="s">
        <v>451</v>
      </c>
      <c r="D233" s="120" t="s">
        <v>1760</v>
      </c>
      <c r="E233" s="123" t="s">
        <v>373</v>
      </c>
      <c r="F233" s="120" t="s">
        <v>1155</v>
      </c>
      <c r="G233" s="124">
        <v>0</v>
      </c>
      <c r="H233" s="124">
        <v>0</v>
      </c>
      <c r="I233" s="149">
        <v>46296</v>
      </c>
      <c r="J233" s="121">
        <v>401768</v>
      </c>
      <c r="K233" s="156"/>
    </row>
    <row r="234" spans="1:11" s="112" customFormat="1" ht="30" customHeight="1" outlineLevel="1" x14ac:dyDescent="0.2">
      <c r="A234" s="117" t="s">
        <v>1159</v>
      </c>
      <c r="B234" s="118" t="s">
        <v>70</v>
      </c>
      <c r="C234" s="119" t="s">
        <v>452</v>
      </c>
      <c r="D234" s="120" t="s">
        <v>1761</v>
      </c>
      <c r="E234" s="123" t="s">
        <v>373</v>
      </c>
      <c r="F234" s="120" t="s">
        <v>1155</v>
      </c>
      <c r="G234" s="124">
        <v>0</v>
      </c>
      <c r="H234" s="124">
        <v>0</v>
      </c>
      <c r="I234" s="149">
        <v>46296</v>
      </c>
      <c r="J234" s="121">
        <v>401768</v>
      </c>
      <c r="K234" s="156"/>
    </row>
    <row r="235" spans="1:11" s="112" customFormat="1" ht="30" customHeight="1" outlineLevel="1" x14ac:dyDescent="0.2">
      <c r="A235" s="117" t="s">
        <v>1159</v>
      </c>
      <c r="B235" s="118" t="s">
        <v>70</v>
      </c>
      <c r="C235" s="119" t="s">
        <v>453</v>
      </c>
      <c r="D235" s="120" t="s">
        <v>1762</v>
      </c>
      <c r="E235" s="123" t="s">
        <v>373</v>
      </c>
      <c r="F235" s="120" t="s">
        <v>1155</v>
      </c>
      <c r="G235" s="124">
        <v>0</v>
      </c>
      <c r="H235" s="124">
        <v>0</v>
      </c>
      <c r="I235" s="149">
        <v>46296</v>
      </c>
      <c r="J235" s="121">
        <v>401768</v>
      </c>
      <c r="K235" s="156"/>
    </row>
    <row r="236" spans="1:11" s="112" customFormat="1" ht="30" customHeight="1" outlineLevel="1" x14ac:dyDescent="0.2">
      <c r="A236" s="117" t="s">
        <v>1159</v>
      </c>
      <c r="B236" s="118" t="s">
        <v>70</v>
      </c>
      <c r="C236" s="118" t="s">
        <v>454</v>
      </c>
      <c r="D236" s="120" t="s">
        <v>1763</v>
      </c>
      <c r="E236" s="123" t="s">
        <v>373</v>
      </c>
      <c r="F236" s="120" t="s">
        <v>1155</v>
      </c>
      <c r="G236" s="124">
        <v>0</v>
      </c>
      <c r="H236" s="124">
        <v>0</v>
      </c>
      <c r="I236" s="149">
        <v>46296</v>
      </c>
      <c r="J236" s="121">
        <v>47391</v>
      </c>
      <c r="K236" s="156"/>
    </row>
    <row r="237" spans="1:11" s="112" customFormat="1" ht="30" customHeight="1" outlineLevel="1" x14ac:dyDescent="0.2">
      <c r="A237" s="117" t="s">
        <v>1159</v>
      </c>
      <c r="B237" s="118" t="s">
        <v>70</v>
      </c>
      <c r="C237" s="119" t="s">
        <v>455</v>
      </c>
      <c r="D237" s="120" t="s">
        <v>1764</v>
      </c>
      <c r="E237" s="123" t="s">
        <v>373</v>
      </c>
      <c r="F237" s="120" t="s">
        <v>1155</v>
      </c>
      <c r="G237" s="124">
        <v>0</v>
      </c>
      <c r="H237" s="124">
        <v>0</v>
      </c>
      <c r="I237" s="149">
        <v>46296</v>
      </c>
      <c r="J237" s="121">
        <v>401768</v>
      </c>
      <c r="K237" s="156"/>
    </row>
    <row r="238" spans="1:11" s="112" customFormat="1" ht="30" customHeight="1" outlineLevel="1" x14ac:dyDescent="0.2">
      <c r="A238" s="117" t="s">
        <v>1159</v>
      </c>
      <c r="B238" s="118" t="s">
        <v>70</v>
      </c>
      <c r="C238" s="119" t="s">
        <v>456</v>
      </c>
      <c r="D238" s="120" t="s">
        <v>1765</v>
      </c>
      <c r="E238" s="123" t="s">
        <v>373</v>
      </c>
      <c r="F238" s="120" t="s">
        <v>1155</v>
      </c>
      <c r="G238" s="124">
        <v>0</v>
      </c>
      <c r="H238" s="124">
        <v>0</v>
      </c>
      <c r="I238" s="149">
        <v>46296</v>
      </c>
      <c r="J238" s="121">
        <v>401768</v>
      </c>
      <c r="K238" s="156"/>
    </row>
    <row r="239" spans="1:11" s="112" customFormat="1" ht="30" customHeight="1" outlineLevel="1" x14ac:dyDescent="0.2">
      <c r="A239" s="117" t="s">
        <v>1159</v>
      </c>
      <c r="B239" s="118" t="s">
        <v>70</v>
      </c>
      <c r="C239" s="119" t="s">
        <v>457</v>
      </c>
      <c r="D239" s="120" t="s">
        <v>1766</v>
      </c>
      <c r="E239" s="123" t="s">
        <v>373</v>
      </c>
      <c r="F239" s="120" t="s">
        <v>1155</v>
      </c>
      <c r="G239" s="124">
        <v>0</v>
      </c>
      <c r="H239" s="124">
        <v>0</v>
      </c>
      <c r="I239" s="149">
        <v>46296</v>
      </c>
      <c r="J239" s="121">
        <v>401768</v>
      </c>
      <c r="K239" s="156"/>
    </row>
    <row r="240" spans="1:11" s="112" customFormat="1" ht="30" customHeight="1" outlineLevel="1" x14ac:dyDescent="0.2">
      <c r="A240" s="117" t="s">
        <v>1159</v>
      </c>
      <c r="B240" s="118" t="s">
        <v>70</v>
      </c>
      <c r="C240" s="118" t="s">
        <v>458</v>
      </c>
      <c r="D240" s="120" t="s">
        <v>1767</v>
      </c>
      <c r="E240" s="123" t="s">
        <v>373</v>
      </c>
      <c r="F240" s="120" t="s">
        <v>1155</v>
      </c>
      <c r="G240" s="124">
        <v>0</v>
      </c>
      <c r="H240" s="124">
        <v>0</v>
      </c>
      <c r="I240" s="149">
        <v>46296</v>
      </c>
      <c r="J240" s="121">
        <v>47391</v>
      </c>
      <c r="K240" s="156"/>
    </row>
    <row r="241" spans="1:11" s="112" customFormat="1" ht="30" customHeight="1" outlineLevel="1" x14ac:dyDescent="0.2">
      <c r="A241" s="117" t="s">
        <v>1159</v>
      </c>
      <c r="B241" s="118" t="s">
        <v>70</v>
      </c>
      <c r="C241" s="119" t="s">
        <v>459</v>
      </c>
      <c r="D241" s="120" t="s">
        <v>1768</v>
      </c>
      <c r="E241" s="123" t="s">
        <v>373</v>
      </c>
      <c r="F241" s="120" t="s">
        <v>1155</v>
      </c>
      <c r="G241" s="124">
        <v>0</v>
      </c>
      <c r="H241" s="124">
        <v>0</v>
      </c>
      <c r="I241" s="149">
        <v>46296</v>
      </c>
      <c r="J241" s="121">
        <v>401768</v>
      </c>
      <c r="K241" s="156"/>
    </row>
    <row r="242" spans="1:11" s="112" customFormat="1" ht="30" customHeight="1" outlineLevel="1" x14ac:dyDescent="0.2">
      <c r="A242" s="117" t="s">
        <v>1159</v>
      </c>
      <c r="B242" s="118" t="s">
        <v>70</v>
      </c>
      <c r="C242" s="119" t="s">
        <v>460</v>
      </c>
      <c r="D242" s="120" t="s">
        <v>1769</v>
      </c>
      <c r="E242" s="123" t="s">
        <v>373</v>
      </c>
      <c r="F242" s="120" t="s">
        <v>1155</v>
      </c>
      <c r="G242" s="124">
        <v>0</v>
      </c>
      <c r="H242" s="124">
        <v>0</v>
      </c>
      <c r="I242" s="149">
        <v>46296</v>
      </c>
      <c r="J242" s="121">
        <v>401768</v>
      </c>
      <c r="K242" s="156"/>
    </row>
    <row r="243" spans="1:11" s="112" customFormat="1" ht="30" customHeight="1" outlineLevel="1" x14ac:dyDescent="0.2">
      <c r="A243" s="117" t="s">
        <v>1159</v>
      </c>
      <c r="B243" s="118" t="s">
        <v>70</v>
      </c>
      <c r="C243" s="119" t="s">
        <v>461</v>
      </c>
      <c r="D243" s="120" t="s">
        <v>1770</v>
      </c>
      <c r="E243" s="123" t="s">
        <v>373</v>
      </c>
      <c r="F243" s="120" t="s">
        <v>1155</v>
      </c>
      <c r="G243" s="124">
        <v>0</v>
      </c>
      <c r="H243" s="124">
        <v>0</v>
      </c>
      <c r="I243" s="149">
        <v>46296</v>
      </c>
      <c r="J243" s="121">
        <v>401768</v>
      </c>
      <c r="K243" s="156"/>
    </row>
    <row r="244" spans="1:11" s="112" customFormat="1" ht="30" customHeight="1" outlineLevel="1" x14ac:dyDescent="0.2">
      <c r="A244" s="117" t="s">
        <v>1159</v>
      </c>
      <c r="B244" s="118" t="s">
        <v>70</v>
      </c>
      <c r="C244" s="119" t="s">
        <v>1170</v>
      </c>
      <c r="D244" s="120" t="s">
        <v>1771</v>
      </c>
      <c r="E244" s="123" t="s">
        <v>373</v>
      </c>
      <c r="F244" s="120" t="s">
        <v>1155</v>
      </c>
      <c r="G244" s="124">
        <v>0</v>
      </c>
      <c r="H244" s="124">
        <v>0</v>
      </c>
      <c r="I244" s="149">
        <v>46296</v>
      </c>
      <c r="J244" s="121">
        <v>401768</v>
      </c>
      <c r="K244" s="156"/>
    </row>
    <row r="245" spans="1:11" s="112" customFormat="1" ht="30" customHeight="1" outlineLevel="1" x14ac:dyDescent="0.2">
      <c r="A245" s="117" t="s">
        <v>1159</v>
      </c>
      <c r="B245" s="118" t="s">
        <v>70</v>
      </c>
      <c r="C245" s="119" t="s">
        <v>1240</v>
      </c>
      <c r="D245" s="120" t="s">
        <v>1772</v>
      </c>
      <c r="E245" s="123" t="s">
        <v>373</v>
      </c>
      <c r="F245" s="120" t="s">
        <v>1155</v>
      </c>
      <c r="G245" s="124">
        <v>0</v>
      </c>
      <c r="H245" s="124">
        <v>0</v>
      </c>
      <c r="I245" s="149">
        <v>46296</v>
      </c>
      <c r="J245" s="121">
        <v>401768</v>
      </c>
      <c r="K245" s="156"/>
    </row>
    <row r="246" spans="1:11" s="112" customFormat="1" ht="30" customHeight="1" outlineLevel="1" x14ac:dyDescent="0.2">
      <c r="A246" s="117" t="s">
        <v>1159</v>
      </c>
      <c r="B246" s="118" t="s">
        <v>70</v>
      </c>
      <c r="C246" s="118" t="s">
        <v>1602</v>
      </c>
      <c r="D246" s="120" t="s">
        <v>1773</v>
      </c>
      <c r="E246" s="123" t="s">
        <v>373</v>
      </c>
      <c r="F246" s="120" t="s">
        <v>1155</v>
      </c>
      <c r="G246" s="124">
        <v>0</v>
      </c>
      <c r="H246" s="124">
        <v>0</v>
      </c>
      <c r="I246" s="149">
        <v>46296</v>
      </c>
      <c r="J246" s="121">
        <v>401768</v>
      </c>
      <c r="K246" s="156"/>
    </row>
    <row r="247" spans="1:11" s="112" customFormat="1" ht="30" customHeight="1" outlineLevel="1" x14ac:dyDescent="0.2">
      <c r="A247" s="117" t="s">
        <v>1159</v>
      </c>
      <c r="B247" s="118" t="s">
        <v>70</v>
      </c>
      <c r="C247" s="119" t="s">
        <v>467</v>
      </c>
      <c r="D247" s="120" t="s">
        <v>1774</v>
      </c>
      <c r="E247" s="123" t="s">
        <v>373</v>
      </c>
      <c r="F247" s="120" t="s">
        <v>1155</v>
      </c>
      <c r="G247" s="124">
        <v>0</v>
      </c>
      <c r="H247" s="124">
        <v>0</v>
      </c>
      <c r="I247" s="149">
        <v>46296</v>
      </c>
      <c r="J247" s="121">
        <v>401768</v>
      </c>
      <c r="K247" s="156"/>
    </row>
    <row r="248" spans="1:11" s="112" customFormat="1" ht="30" customHeight="1" outlineLevel="1" x14ac:dyDescent="0.2">
      <c r="A248" s="117" t="s">
        <v>1159</v>
      </c>
      <c r="B248" s="118" t="s">
        <v>70</v>
      </c>
      <c r="C248" s="119" t="s">
        <v>468</v>
      </c>
      <c r="D248" s="120" t="s">
        <v>1775</v>
      </c>
      <c r="E248" s="123" t="s">
        <v>373</v>
      </c>
      <c r="F248" s="120" t="s">
        <v>1155</v>
      </c>
      <c r="G248" s="124">
        <v>0</v>
      </c>
      <c r="H248" s="124">
        <v>0</v>
      </c>
      <c r="I248" s="149">
        <v>46296</v>
      </c>
      <c r="J248" s="121">
        <v>401768</v>
      </c>
      <c r="K248" s="156"/>
    </row>
    <row r="249" spans="1:11" s="112" customFormat="1" ht="30" customHeight="1" outlineLevel="1" x14ac:dyDescent="0.2">
      <c r="A249" s="117" t="s">
        <v>1159</v>
      </c>
      <c r="B249" s="118" t="s">
        <v>70</v>
      </c>
      <c r="C249" s="119" t="s">
        <v>469</v>
      </c>
      <c r="D249" s="120" t="s">
        <v>1776</v>
      </c>
      <c r="E249" s="123" t="s">
        <v>373</v>
      </c>
      <c r="F249" s="120" t="s">
        <v>1155</v>
      </c>
      <c r="G249" s="124">
        <v>0</v>
      </c>
      <c r="H249" s="124">
        <v>0</v>
      </c>
      <c r="I249" s="149">
        <v>46296</v>
      </c>
      <c r="J249" s="121">
        <v>401768</v>
      </c>
      <c r="K249" s="156"/>
    </row>
    <row r="250" spans="1:11" s="112" customFormat="1" ht="30" customHeight="1" outlineLevel="1" x14ac:dyDescent="0.2">
      <c r="A250" s="117" t="s">
        <v>1159</v>
      </c>
      <c r="B250" s="118" t="s">
        <v>70</v>
      </c>
      <c r="C250" s="119" t="s">
        <v>470</v>
      </c>
      <c r="D250" s="120" t="s">
        <v>1777</v>
      </c>
      <c r="E250" s="123" t="s">
        <v>373</v>
      </c>
      <c r="F250" s="120" t="s">
        <v>1155</v>
      </c>
      <c r="G250" s="124">
        <v>0</v>
      </c>
      <c r="H250" s="124">
        <v>0</v>
      </c>
      <c r="I250" s="149">
        <v>46296</v>
      </c>
      <c r="J250" s="121">
        <v>47026</v>
      </c>
      <c r="K250" s="156"/>
    </row>
    <row r="251" spans="1:11" s="112" customFormat="1" ht="30" customHeight="1" outlineLevel="1" x14ac:dyDescent="0.2">
      <c r="A251" s="117" t="s">
        <v>1159</v>
      </c>
      <c r="B251" s="118" t="s">
        <v>70</v>
      </c>
      <c r="C251" s="119" t="s">
        <v>471</v>
      </c>
      <c r="D251" s="120" t="s">
        <v>1778</v>
      </c>
      <c r="E251" s="123" t="s">
        <v>373</v>
      </c>
      <c r="F251" s="120" t="s">
        <v>1155</v>
      </c>
      <c r="G251" s="124">
        <v>0</v>
      </c>
      <c r="H251" s="124">
        <v>0</v>
      </c>
      <c r="I251" s="149">
        <v>46296</v>
      </c>
      <c r="J251" s="121">
        <v>401768</v>
      </c>
      <c r="K251" s="156"/>
    </row>
    <row r="252" spans="1:11" s="112" customFormat="1" ht="30" customHeight="1" outlineLevel="1" x14ac:dyDescent="0.2">
      <c r="A252" s="117" t="s">
        <v>1159</v>
      </c>
      <c r="B252" s="118" t="s">
        <v>70</v>
      </c>
      <c r="C252" s="119" t="s">
        <v>472</v>
      </c>
      <c r="D252" s="120" t="s">
        <v>1779</v>
      </c>
      <c r="E252" s="123" t="s">
        <v>373</v>
      </c>
      <c r="F252" s="120" t="s">
        <v>1155</v>
      </c>
      <c r="G252" s="124">
        <v>0</v>
      </c>
      <c r="H252" s="124">
        <v>0</v>
      </c>
      <c r="I252" s="149">
        <v>46296</v>
      </c>
      <c r="J252" s="121">
        <v>47026</v>
      </c>
      <c r="K252" s="156"/>
    </row>
    <row r="253" spans="1:11" s="112" customFormat="1" ht="30" customHeight="1" outlineLevel="1" x14ac:dyDescent="0.2">
      <c r="A253" s="117" t="s">
        <v>1159</v>
      </c>
      <c r="B253" s="118" t="s">
        <v>70</v>
      </c>
      <c r="C253" s="119" t="s">
        <v>473</v>
      </c>
      <c r="D253" s="120" t="s">
        <v>1780</v>
      </c>
      <c r="E253" s="123" t="s">
        <v>373</v>
      </c>
      <c r="F253" s="120" t="s">
        <v>1155</v>
      </c>
      <c r="G253" s="124">
        <v>0</v>
      </c>
      <c r="H253" s="124">
        <v>0</v>
      </c>
      <c r="I253" s="149">
        <v>46296</v>
      </c>
      <c r="J253" s="121">
        <v>47026</v>
      </c>
      <c r="K253" s="156"/>
    </row>
    <row r="254" spans="1:11" s="112" customFormat="1" ht="30" customHeight="1" outlineLevel="1" x14ac:dyDescent="0.2">
      <c r="A254" s="117" t="s">
        <v>1159</v>
      </c>
      <c r="B254" s="118" t="s">
        <v>70</v>
      </c>
      <c r="C254" s="119" t="s">
        <v>474</v>
      </c>
      <c r="D254" s="120" t="s">
        <v>1781</v>
      </c>
      <c r="E254" s="123" t="s">
        <v>373</v>
      </c>
      <c r="F254" s="120" t="s">
        <v>1155</v>
      </c>
      <c r="G254" s="124">
        <v>0</v>
      </c>
      <c r="H254" s="124">
        <v>0</v>
      </c>
      <c r="I254" s="149">
        <v>46296</v>
      </c>
      <c r="J254" s="121">
        <v>47026</v>
      </c>
      <c r="K254" s="156"/>
    </row>
    <row r="255" spans="1:11" s="112" customFormat="1" ht="30" customHeight="1" outlineLevel="1" x14ac:dyDescent="0.2">
      <c r="A255" s="117" t="s">
        <v>1159</v>
      </c>
      <c r="B255" s="118" t="s">
        <v>70</v>
      </c>
      <c r="C255" s="119" t="s">
        <v>991</v>
      </c>
      <c r="D255" s="120" t="s">
        <v>1782</v>
      </c>
      <c r="E255" s="123" t="s">
        <v>373</v>
      </c>
      <c r="F255" s="120" t="s">
        <v>1155</v>
      </c>
      <c r="G255" s="124">
        <v>0</v>
      </c>
      <c r="H255" s="124">
        <v>0</v>
      </c>
      <c r="I255" s="149">
        <v>46296</v>
      </c>
      <c r="J255" s="121">
        <v>401768</v>
      </c>
      <c r="K255" s="156"/>
    </row>
    <row r="256" spans="1:11" s="112" customFormat="1" ht="30" customHeight="1" outlineLevel="1" x14ac:dyDescent="0.2">
      <c r="A256" s="117" t="s">
        <v>1159</v>
      </c>
      <c r="B256" s="118" t="s">
        <v>70</v>
      </c>
      <c r="C256" s="119" t="s">
        <v>992</v>
      </c>
      <c r="D256" s="120" t="s">
        <v>1783</v>
      </c>
      <c r="E256" s="123" t="s">
        <v>373</v>
      </c>
      <c r="F256" s="120" t="s">
        <v>1155</v>
      </c>
      <c r="G256" s="124">
        <v>0</v>
      </c>
      <c r="H256" s="124">
        <v>0</v>
      </c>
      <c r="I256" s="149">
        <v>46296</v>
      </c>
      <c r="J256" s="121">
        <v>401768</v>
      </c>
      <c r="K256" s="156"/>
    </row>
    <row r="257" spans="1:11" s="112" customFormat="1" ht="30" customHeight="1" outlineLevel="1" x14ac:dyDescent="0.2">
      <c r="A257" s="117" t="s">
        <v>1159</v>
      </c>
      <c r="B257" s="118" t="s">
        <v>70</v>
      </c>
      <c r="C257" s="119" t="s">
        <v>835</v>
      </c>
      <c r="D257" s="120" t="s">
        <v>1784</v>
      </c>
      <c r="E257" s="123" t="s">
        <v>373</v>
      </c>
      <c r="F257" s="120" t="s">
        <v>1155</v>
      </c>
      <c r="G257" s="124">
        <v>0</v>
      </c>
      <c r="H257" s="124">
        <v>0</v>
      </c>
      <c r="I257" s="149">
        <v>46296</v>
      </c>
      <c r="J257" s="121">
        <v>401768</v>
      </c>
      <c r="K257" s="156"/>
    </row>
    <row r="258" spans="1:11" s="112" customFormat="1" ht="30" customHeight="1" outlineLevel="1" x14ac:dyDescent="0.2">
      <c r="A258" s="117" t="s">
        <v>1159</v>
      </c>
      <c r="B258" s="118" t="s">
        <v>70</v>
      </c>
      <c r="C258" s="119" t="s">
        <v>836</v>
      </c>
      <c r="D258" s="120" t="s">
        <v>1785</v>
      </c>
      <c r="E258" s="123" t="s">
        <v>373</v>
      </c>
      <c r="F258" s="120" t="s">
        <v>1155</v>
      </c>
      <c r="G258" s="124">
        <v>0</v>
      </c>
      <c r="H258" s="124">
        <v>0</v>
      </c>
      <c r="I258" s="149">
        <v>46296</v>
      </c>
      <c r="J258" s="121">
        <v>401768</v>
      </c>
      <c r="K258" s="156"/>
    </row>
    <row r="259" spans="1:11" s="112" customFormat="1" ht="30" customHeight="1" outlineLevel="1" x14ac:dyDescent="0.2">
      <c r="A259" s="117" t="s">
        <v>1159</v>
      </c>
      <c r="B259" s="118" t="s">
        <v>70</v>
      </c>
      <c r="C259" s="119" t="s">
        <v>837</v>
      </c>
      <c r="D259" s="120" t="s">
        <v>1786</v>
      </c>
      <c r="E259" s="123" t="s">
        <v>373</v>
      </c>
      <c r="F259" s="120" t="s">
        <v>1155</v>
      </c>
      <c r="G259" s="124">
        <v>0</v>
      </c>
      <c r="H259" s="124">
        <v>0</v>
      </c>
      <c r="I259" s="149">
        <v>46296</v>
      </c>
      <c r="J259" s="121">
        <v>401768</v>
      </c>
      <c r="K259" s="156"/>
    </row>
    <row r="260" spans="1:11" s="112" customFormat="1" ht="30" customHeight="1" outlineLevel="1" x14ac:dyDescent="0.2">
      <c r="A260" s="117" t="s">
        <v>1159</v>
      </c>
      <c r="B260" s="118" t="s">
        <v>70</v>
      </c>
      <c r="C260" s="119" t="s">
        <v>838</v>
      </c>
      <c r="D260" s="120" t="s">
        <v>1787</v>
      </c>
      <c r="E260" s="123" t="s">
        <v>373</v>
      </c>
      <c r="F260" s="120" t="s">
        <v>1155</v>
      </c>
      <c r="G260" s="124">
        <v>0</v>
      </c>
      <c r="H260" s="124">
        <v>0</v>
      </c>
      <c r="I260" s="149">
        <v>46296</v>
      </c>
      <c r="J260" s="121">
        <v>401768</v>
      </c>
      <c r="K260" s="156"/>
    </row>
    <row r="261" spans="1:11" s="112" customFormat="1" ht="30" customHeight="1" outlineLevel="1" x14ac:dyDescent="0.2">
      <c r="A261" s="117" t="s">
        <v>1159</v>
      </c>
      <c r="B261" s="118" t="s">
        <v>70</v>
      </c>
      <c r="C261" s="119" t="s">
        <v>839</v>
      </c>
      <c r="D261" s="120" t="s">
        <v>1788</v>
      </c>
      <c r="E261" s="123" t="s">
        <v>373</v>
      </c>
      <c r="F261" s="120" t="s">
        <v>1155</v>
      </c>
      <c r="G261" s="124">
        <v>0</v>
      </c>
      <c r="H261" s="124">
        <v>0</v>
      </c>
      <c r="I261" s="149">
        <v>46296</v>
      </c>
      <c r="J261" s="121">
        <v>401768</v>
      </c>
      <c r="K261" s="156"/>
    </row>
    <row r="262" spans="1:11" s="112" customFormat="1" ht="30" customHeight="1" outlineLevel="1" x14ac:dyDescent="0.2">
      <c r="A262" s="117" t="s">
        <v>1159</v>
      </c>
      <c r="B262" s="118" t="s">
        <v>70</v>
      </c>
      <c r="C262" s="119" t="s">
        <v>840</v>
      </c>
      <c r="D262" s="120" t="s">
        <v>1789</v>
      </c>
      <c r="E262" s="123" t="s">
        <v>373</v>
      </c>
      <c r="F262" s="120" t="s">
        <v>1155</v>
      </c>
      <c r="G262" s="124">
        <v>0</v>
      </c>
      <c r="H262" s="124">
        <v>0</v>
      </c>
      <c r="I262" s="149">
        <v>46296</v>
      </c>
      <c r="J262" s="121">
        <v>401768</v>
      </c>
      <c r="K262" s="156"/>
    </row>
    <row r="263" spans="1:11" s="112" customFormat="1" ht="30" customHeight="1" outlineLevel="1" x14ac:dyDescent="0.2">
      <c r="A263" s="117" t="s">
        <v>1159</v>
      </c>
      <c r="B263" s="118" t="s">
        <v>70</v>
      </c>
      <c r="C263" s="119" t="s">
        <v>841</v>
      </c>
      <c r="D263" s="120" t="s">
        <v>1790</v>
      </c>
      <c r="E263" s="123" t="s">
        <v>373</v>
      </c>
      <c r="F263" s="120" t="s">
        <v>1155</v>
      </c>
      <c r="G263" s="124">
        <v>0</v>
      </c>
      <c r="H263" s="124">
        <v>0</v>
      </c>
      <c r="I263" s="149">
        <v>46296</v>
      </c>
      <c r="J263" s="121">
        <v>401768</v>
      </c>
      <c r="K263" s="156"/>
    </row>
    <row r="264" spans="1:11" s="112" customFormat="1" ht="30" customHeight="1" outlineLevel="1" x14ac:dyDescent="0.2">
      <c r="A264" s="117" t="s">
        <v>1159</v>
      </c>
      <c r="B264" s="118" t="s">
        <v>70</v>
      </c>
      <c r="C264" s="119" t="s">
        <v>842</v>
      </c>
      <c r="D264" s="120" t="s">
        <v>1791</v>
      </c>
      <c r="E264" s="123" t="s">
        <v>373</v>
      </c>
      <c r="F264" s="120" t="s">
        <v>1155</v>
      </c>
      <c r="G264" s="124">
        <v>0</v>
      </c>
      <c r="H264" s="124">
        <v>0</v>
      </c>
      <c r="I264" s="149">
        <v>46296</v>
      </c>
      <c r="J264" s="121">
        <v>401768</v>
      </c>
      <c r="K264" s="156"/>
    </row>
    <row r="265" spans="1:11" s="112" customFormat="1" ht="30" customHeight="1" outlineLevel="1" x14ac:dyDescent="0.2">
      <c r="A265" s="117" t="s">
        <v>1159</v>
      </c>
      <c r="B265" s="118" t="s">
        <v>70</v>
      </c>
      <c r="C265" s="119" t="s">
        <v>1171</v>
      </c>
      <c r="D265" s="120" t="s">
        <v>1792</v>
      </c>
      <c r="E265" s="123" t="s">
        <v>373</v>
      </c>
      <c r="F265" s="120" t="s">
        <v>1155</v>
      </c>
      <c r="G265" s="124">
        <v>0</v>
      </c>
      <c r="H265" s="124">
        <v>0</v>
      </c>
      <c r="I265" s="149">
        <v>46296</v>
      </c>
      <c r="J265" s="121">
        <v>401768</v>
      </c>
      <c r="K265" s="156"/>
    </row>
    <row r="266" spans="1:11" s="112" customFormat="1" ht="30" customHeight="1" outlineLevel="1" x14ac:dyDescent="0.2">
      <c r="A266" s="117" t="s">
        <v>1159</v>
      </c>
      <c r="B266" s="118" t="s">
        <v>70</v>
      </c>
      <c r="C266" s="119" t="s">
        <v>1225</v>
      </c>
      <c r="D266" s="120" t="s">
        <v>1793</v>
      </c>
      <c r="E266" s="123" t="s">
        <v>373</v>
      </c>
      <c r="F266" s="120" t="s">
        <v>1155</v>
      </c>
      <c r="G266" s="124">
        <v>0</v>
      </c>
      <c r="H266" s="124">
        <v>0</v>
      </c>
      <c r="I266" s="149">
        <v>46296</v>
      </c>
      <c r="J266" s="121">
        <v>401768</v>
      </c>
      <c r="K266" s="156"/>
    </row>
    <row r="267" spans="1:11" s="112" customFormat="1" ht="30" customHeight="1" outlineLevel="1" x14ac:dyDescent="0.2">
      <c r="A267" s="117" t="s">
        <v>1159</v>
      </c>
      <c r="B267" s="118" t="s">
        <v>70</v>
      </c>
      <c r="C267" s="119" t="s">
        <v>1226</v>
      </c>
      <c r="D267" s="120" t="s">
        <v>1794</v>
      </c>
      <c r="E267" s="123" t="s">
        <v>373</v>
      </c>
      <c r="F267" s="120" t="s">
        <v>1155</v>
      </c>
      <c r="G267" s="124">
        <v>0</v>
      </c>
      <c r="H267" s="124">
        <v>0</v>
      </c>
      <c r="I267" s="149">
        <v>46296</v>
      </c>
      <c r="J267" s="121">
        <v>401768</v>
      </c>
      <c r="K267" s="156"/>
    </row>
    <row r="268" spans="1:11" s="112" customFormat="1" ht="30" customHeight="1" outlineLevel="1" x14ac:dyDescent="0.2">
      <c r="A268" s="117" t="s">
        <v>1159</v>
      </c>
      <c r="B268" s="118" t="s">
        <v>70</v>
      </c>
      <c r="C268" s="119" t="s">
        <v>1505</v>
      </c>
      <c r="D268" s="120" t="s">
        <v>1795</v>
      </c>
      <c r="E268" s="123" t="s">
        <v>373</v>
      </c>
      <c r="F268" s="120" t="s">
        <v>1155</v>
      </c>
      <c r="G268" s="124">
        <v>0</v>
      </c>
      <c r="H268" s="124">
        <v>0</v>
      </c>
      <c r="I268" s="149">
        <v>46296</v>
      </c>
      <c r="J268" s="121">
        <v>401768</v>
      </c>
      <c r="K268" s="156"/>
    </row>
    <row r="269" spans="1:11" s="112" customFormat="1" ht="30" customHeight="1" outlineLevel="1" x14ac:dyDescent="0.2">
      <c r="A269" s="117" t="s">
        <v>1159</v>
      </c>
      <c r="B269" s="118" t="s">
        <v>70</v>
      </c>
      <c r="C269" s="118" t="s">
        <v>1606</v>
      </c>
      <c r="D269" s="120" t="s">
        <v>1796</v>
      </c>
      <c r="E269" s="123" t="s">
        <v>373</v>
      </c>
      <c r="F269" s="120" t="s">
        <v>1155</v>
      </c>
      <c r="G269" s="124">
        <v>0</v>
      </c>
      <c r="H269" s="124">
        <v>0</v>
      </c>
      <c r="I269" s="149">
        <v>46296</v>
      </c>
      <c r="J269" s="121">
        <v>401768</v>
      </c>
      <c r="K269" s="156"/>
    </row>
    <row r="270" spans="1:11" s="112" customFormat="1" ht="30" customHeight="1" outlineLevel="1" x14ac:dyDescent="0.2">
      <c r="A270" s="117" t="s">
        <v>1159</v>
      </c>
      <c r="B270" s="118" t="s">
        <v>70</v>
      </c>
      <c r="C270" s="119" t="s">
        <v>893</v>
      </c>
      <c r="D270" s="120" t="s">
        <v>1797</v>
      </c>
      <c r="E270" s="123" t="s">
        <v>373</v>
      </c>
      <c r="F270" s="120" t="s">
        <v>1155</v>
      </c>
      <c r="G270" s="124">
        <v>0</v>
      </c>
      <c r="H270" s="124">
        <v>0</v>
      </c>
      <c r="I270" s="149">
        <v>46296</v>
      </c>
      <c r="J270" s="121">
        <v>401768</v>
      </c>
      <c r="K270" s="156"/>
    </row>
    <row r="271" spans="1:11" s="112" customFormat="1" ht="30" customHeight="1" outlineLevel="1" x14ac:dyDescent="0.2">
      <c r="A271" s="117" t="s">
        <v>1159</v>
      </c>
      <c r="B271" s="118" t="s">
        <v>70</v>
      </c>
      <c r="C271" s="119" t="s">
        <v>894</v>
      </c>
      <c r="D271" s="120" t="s">
        <v>1798</v>
      </c>
      <c r="E271" s="123" t="s">
        <v>373</v>
      </c>
      <c r="F271" s="120" t="s">
        <v>1155</v>
      </c>
      <c r="G271" s="124">
        <v>0</v>
      </c>
      <c r="H271" s="124">
        <v>0</v>
      </c>
      <c r="I271" s="149">
        <v>46296</v>
      </c>
      <c r="J271" s="121">
        <v>401768</v>
      </c>
      <c r="K271" s="156"/>
    </row>
    <row r="272" spans="1:11" s="112" customFormat="1" ht="30" customHeight="1" outlineLevel="1" x14ac:dyDescent="0.2">
      <c r="A272" s="117" t="s">
        <v>1159</v>
      </c>
      <c r="B272" s="118" t="s">
        <v>70</v>
      </c>
      <c r="C272" s="119" t="s">
        <v>895</v>
      </c>
      <c r="D272" s="120" t="s">
        <v>1799</v>
      </c>
      <c r="E272" s="123" t="s">
        <v>373</v>
      </c>
      <c r="F272" s="120" t="s">
        <v>1155</v>
      </c>
      <c r="G272" s="124">
        <v>0</v>
      </c>
      <c r="H272" s="124">
        <v>0</v>
      </c>
      <c r="I272" s="149">
        <v>46296</v>
      </c>
      <c r="J272" s="121">
        <v>401768</v>
      </c>
      <c r="K272" s="156"/>
    </row>
    <row r="273" spans="1:11" s="112" customFormat="1" ht="30" customHeight="1" outlineLevel="1" x14ac:dyDescent="0.2">
      <c r="A273" s="117" t="s">
        <v>1159</v>
      </c>
      <c r="B273" s="118" t="s">
        <v>70</v>
      </c>
      <c r="C273" s="119" t="s">
        <v>905</v>
      </c>
      <c r="D273" s="120" t="s">
        <v>1800</v>
      </c>
      <c r="E273" s="123" t="s">
        <v>373</v>
      </c>
      <c r="F273" s="120" t="s">
        <v>1155</v>
      </c>
      <c r="G273" s="124">
        <v>0</v>
      </c>
      <c r="H273" s="124">
        <v>0</v>
      </c>
      <c r="I273" s="149">
        <v>46296</v>
      </c>
      <c r="J273" s="121">
        <v>401768</v>
      </c>
      <c r="K273" s="156"/>
    </row>
    <row r="274" spans="1:11" s="112" customFormat="1" ht="30" customHeight="1" outlineLevel="1" x14ac:dyDescent="0.2">
      <c r="A274" s="117" t="s">
        <v>1159</v>
      </c>
      <c r="B274" s="118" t="s">
        <v>70</v>
      </c>
      <c r="C274" s="119" t="s">
        <v>906</v>
      </c>
      <c r="D274" s="120" t="s">
        <v>1801</v>
      </c>
      <c r="E274" s="123" t="s">
        <v>373</v>
      </c>
      <c r="F274" s="120" t="s">
        <v>1155</v>
      </c>
      <c r="G274" s="124">
        <v>0</v>
      </c>
      <c r="H274" s="124">
        <v>0</v>
      </c>
      <c r="I274" s="149">
        <v>46296</v>
      </c>
      <c r="J274" s="121">
        <v>401768</v>
      </c>
      <c r="K274" s="156"/>
    </row>
    <row r="275" spans="1:11" s="112" customFormat="1" ht="30" customHeight="1" outlineLevel="1" x14ac:dyDescent="0.2">
      <c r="A275" s="117" t="s">
        <v>1159</v>
      </c>
      <c r="B275" s="118" t="s">
        <v>70</v>
      </c>
      <c r="C275" s="119" t="s">
        <v>907</v>
      </c>
      <c r="D275" s="120" t="s">
        <v>1802</v>
      </c>
      <c r="E275" s="123" t="s">
        <v>373</v>
      </c>
      <c r="F275" s="120" t="s">
        <v>1155</v>
      </c>
      <c r="G275" s="124">
        <v>0</v>
      </c>
      <c r="H275" s="124">
        <v>0</v>
      </c>
      <c r="I275" s="149">
        <v>46296</v>
      </c>
      <c r="J275" s="121">
        <v>401768</v>
      </c>
      <c r="K275" s="156"/>
    </row>
    <row r="276" spans="1:11" s="112" customFormat="1" ht="30" customHeight="1" outlineLevel="1" x14ac:dyDescent="0.2">
      <c r="A276" s="117" t="s">
        <v>1159</v>
      </c>
      <c r="B276" s="118" t="s">
        <v>70</v>
      </c>
      <c r="C276" s="119" t="s">
        <v>1172</v>
      </c>
      <c r="D276" s="120" t="s">
        <v>1803</v>
      </c>
      <c r="E276" s="123" t="s">
        <v>373</v>
      </c>
      <c r="F276" s="120" t="s">
        <v>1155</v>
      </c>
      <c r="G276" s="124">
        <v>0</v>
      </c>
      <c r="H276" s="124">
        <v>0</v>
      </c>
      <c r="I276" s="149">
        <v>46296</v>
      </c>
      <c r="J276" s="121">
        <v>401768</v>
      </c>
      <c r="K276" s="156"/>
    </row>
    <row r="277" spans="1:11" s="112" customFormat="1" ht="30" customHeight="1" outlineLevel="1" x14ac:dyDescent="0.2">
      <c r="A277" s="117" t="s">
        <v>1159</v>
      </c>
      <c r="B277" s="118" t="s">
        <v>70</v>
      </c>
      <c r="C277" s="119" t="s">
        <v>1542</v>
      </c>
      <c r="D277" s="120" t="s">
        <v>1804</v>
      </c>
      <c r="E277" s="123" t="s">
        <v>373</v>
      </c>
      <c r="F277" s="120" t="s">
        <v>1155</v>
      </c>
      <c r="G277" s="124">
        <v>0</v>
      </c>
      <c r="H277" s="124">
        <v>0</v>
      </c>
      <c r="I277" s="149">
        <v>46296</v>
      </c>
      <c r="J277" s="121">
        <v>401768</v>
      </c>
      <c r="K277" s="156"/>
    </row>
    <row r="278" spans="1:11" s="112" customFormat="1" ht="30" customHeight="1" outlineLevel="1" x14ac:dyDescent="0.2">
      <c r="A278" s="117" t="s">
        <v>1159</v>
      </c>
      <c r="B278" s="118" t="s">
        <v>70</v>
      </c>
      <c r="C278" s="119" t="s">
        <v>1174</v>
      </c>
      <c r="D278" s="120" t="s">
        <v>1805</v>
      </c>
      <c r="E278" s="123" t="s">
        <v>373</v>
      </c>
      <c r="F278" s="120" t="s">
        <v>1155</v>
      </c>
      <c r="G278" s="124">
        <v>0</v>
      </c>
      <c r="H278" s="124">
        <v>0</v>
      </c>
      <c r="I278" s="149">
        <v>46296</v>
      </c>
      <c r="J278" s="121">
        <v>401768</v>
      </c>
      <c r="K278" s="156"/>
    </row>
    <row r="279" spans="1:11" s="112" customFormat="1" ht="30" customHeight="1" outlineLevel="1" x14ac:dyDescent="0.2">
      <c r="A279" s="117" t="s">
        <v>1159</v>
      </c>
      <c r="B279" s="118" t="s">
        <v>70</v>
      </c>
      <c r="C279" s="119" t="s">
        <v>1175</v>
      </c>
      <c r="D279" s="120" t="s">
        <v>1806</v>
      </c>
      <c r="E279" s="123" t="s">
        <v>373</v>
      </c>
      <c r="F279" s="120" t="s">
        <v>1155</v>
      </c>
      <c r="G279" s="124">
        <v>0</v>
      </c>
      <c r="H279" s="124">
        <v>0</v>
      </c>
      <c r="I279" s="149">
        <v>46296</v>
      </c>
      <c r="J279" s="121">
        <v>401768</v>
      </c>
      <c r="K279" s="156"/>
    </row>
    <row r="280" spans="1:11" s="112" customFormat="1" ht="30" customHeight="1" outlineLevel="1" x14ac:dyDescent="0.2">
      <c r="A280" s="117" t="s">
        <v>1159</v>
      </c>
      <c r="B280" s="118" t="s">
        <v>70</v>
      </c>
      <c r="C280" s="119" t="s">
        <v>1228</v>
      </c>
      <c r="D280" s="120" t="s">
        <v>1807</v>
      </c>
      <c r="E280" s="123" t="s">
        <v>373</v>
      </c>
      <c r="F280" s="120" t="s">
        <v>1155</v>
      </c>
      <c r="G280" s="124">
        <v>0</v>
      </c>
      <c r="H280" s="124">
        <v>0</v>
      </c>
      <c r="I280" s="149">
        <v>46296</v>
      </c>
      <c r="J280" s="121">
        <v>401768</v>
      </c>
      <c r="K280" s="156"/>
    </row>
    <row r="281" spans="1:11" s="112" customFormat="1" ht="30" customHeight="1" outlineLevel="1" x14ac:dyDescent="0.2">
      <c r="A281" s="117" t="s">
        <v>1159</v>
      </c>
      <c r="B281" s="118" t="s">
        <v>70</v>
      </c>
      <c r="C281" s="119" t="s">
        <v>1229</v>
      </c>
      <c r="D281" s="120" t="s">
        <v>1808</v>
      </c>
      <c r="E281" s="123" t="s">
        <v>373</v>
      </c>
      <c r="F281" s="120" t="s">
        <v>1155</v>
      </c>
      <c r="G281" s="124">
        <v>0</v>
      </c>
      <c r="H281" s="124">
        <v>0</v>
      </c>
      <c r="I281" s="149">
        <v>46296</v>
      </c>
      <c r="J281" s="121">
        <v>401768</v>
      </c>
      <c r="K281" s="156"/>
    </row>
    <row r="282" spans="1:11" s="112" customFormat="1" ht="30" customHeight="1" outlineLevel="1" x14ac:dyDescent="0.2">
      <c r="A282" s="117" t="s">
        <v>1159</v>
      </c>
      <c r="B282" s="118" t="s">
        <v>70</v>
      </c>
      <c r="C282" s="119" t="s">
        <v>1230</v>
      </c>
      <c r="D282" s="120" t="s">
        <v>1809</v>
      </c>
      <c r="E282" s="123" t="s">
        <v>373</v>
      </c>
      <c r="F282" s="120" t="s">
        <v>1155</v>
      </c>
      <c r="G282" s="124">
        <v>0</v>
      </c>
      <c r="H282" s="124">
        <v>0</v>
      </c>
      <c r="I282" s="149">
        <v>46296</v>
      </c>
      <c r="J282" s="121">
        <v>401768</v>
      </c>
      <c r="K282" s="156"/>
    </row>
    <row r="283" spans="1:11" s="112" customFormat="1" ht="30" customHeight="1" outlineLevel="1" x14ac:dyDescent="0.2">
      <c r="A283" s="117" t="s">
        <v>1159</v>
      </c>
      <c r="B283" s="118" t="s">
        <v>70</v>
      </c>
      <c r="C283" s="119" t="s">
        <v>1231</v>
      </c>
      <c r="D283" s="120" t="s">
        <v>1810</v>
      </c>
      <c r="E283" s="123" t="s">
        <v>373</v>
      </c>
      <c r="F283" s="120" t="s">
        <v>1155</v>
      </c>
      <c r="G283" s="124">
        <v>0</v>
      </c>
      <c r="H283" s="124">
        <v>0</v>
      </c>
      <c r="I283" s="149">
        <v>46296</v>
      </c>
      <c r="J283" s="121">
        <v>401768</v>
      </c>
      <c r="K283" s="156"/>
    </row>
    <row r="284" spans="1:11" s="112" customFormat="1" ht="30" customHeight="1" outlineLevel="1" x14ac:dyDescent="0.2">
      <c r="A284" s="117" t="s">
        <v>1159</v>
      </c>
      <c r="B284" s="118" t="s">
        <v>70</v>
      </c>
      <c r="C284" s="119" t="s">
        <v>1415</v>
      </c>
      <c r="D284" s="120" t="s">
        <v>1811</v>
      </c>
      <c r="E284" s="123" t="s">
        <v>373</v>
      </c>
      <c r="F284" s="120" t="s">
        <v>1155</v>
      </c>
      <c r="G284" s="124">
        <v>0</v>
      </c>
      <c r="H284" s="124">
        <v>0</v>
      </c>
      <c r="I284" s="149">
        <v>46296</v>
      </c>
      <c r="J284" s="121">
        <v>401768</v>
      </c>
      <c r="K284" s="156"/>
    </row>
    <row r="285" spans="1:11" s="112" customFormat="1" ht="30" customHeight="1" outlineLevel="1" x14ac:dyDescent="0.2">
      <c r="A285" s="117" t="s">
        <v>1159</v>
      </c>
      <c r="B285" s="118" t="s">
        <v>70</v>
      </c>
      <c r="C285" s="119" t="s">
        <v>1416</v>
      </c>
      <c r="D285" s="120" t="s">
        <v>1812</v>
      </c>
      <c r="E285" s="123" t="s">
        <v>373</v>
      </c>
      <c r="F285" s="120" t="s">
        <v>1155</v>
      </c>
      <c r="G285" s="124">
        <v>0</v>
      </c>
      <c r="H285" s="124">
        <v>0</v>
      </c>
      <c r="I285" s="149">
        <v>46296</v>
      </c>
      <c r="J285" s="121">
        <v>401768</v>
      </c>
      <c r="K285" s="156"/>
    </row>
    <row r="286" spans="1:11" s="112" customFormat="1" ht="30" customHeight="1" outlineLevel="1" x14ac:dyDescent="0.2">
      <c r="A286" s="117" t="s">
        <v>1159</v>
      </c>
      <c r="B286" s="118" t="s">
        <v>70</v>
      </c>
      <c r="C286" s="119" t="s">
        <v>1417</v>
      </c>
      <c r="D286" s="120" t="s">
        <v>1813</v>
      </c>
      <c r="E286" s="123" t="s">
        <v>373</v>
      </c>
      <c r="F286" s="120" t="s">
        <v>1155</v>
      </c>
      <c r="G286" s="124">
        <v>0</v>
      </c>
      <c r="H286" s="124">
        <v>0</v>
      </c>
      <c r="I286" s="149">
        <v>46296</v>
      </c>
      <c r="J286" s="121">
        <v>401768</v>
      </c>
      <c r="K286" s="156"/>
    </row>
    <row r="287" spans="1:11" s="112" customFormat="1" ht="30" customHeight="1" outlineLevel="1" x14ac:dyDescent="0.2">
      <c r="A287" s="117" t="s">
        <v>1159</v>
      </c>
      <c r="B287" s="118" t="s">
        <v>70</v>
      </c>
      <c r="C287" s="119" t="s">
        <v>1418</v>
      </c>
      <c r="D287" s="120" t="s">
        <v>1814</v>
      </c>
      <c r="E287" s="123" t="s">
        <v>373</v>
      </c>
      <c r="F287" s="120" t="s">
        <v>1155</v>
      </c>
      <c r="G287" s="124">
        <v>0</v>
      </c>
      <c r="H287" s="124">
        <v>0</v>
      </c>
      <c r="I287" s="149">
        <v>46296</v>
      </c>
      <c r="J287" s="121">
        <v>401768</v>
      </c>
      <c r="K287" s="156"/>
    </row>
    <row r="288" spans="1:11" s="112" customFormat="1" ht="30" customHeight="1" outlineLevel="1" x14ac:dyDescent="0.2">
      <c r="A288" s="117" t="s">
        <v>1159</v>
      </c>
      <c r="B288" s="118" t="s">
        <v>70</v>
      </c>
      <c r="C288" s="119" t="s">
        <v>1433</v>
      </c>
      <c r="D288" s="120" t="s">
        <v>1815</v>
      </c>
      <c r="E288" s="123" t="s">
        <v>373</v>
      </c>
      <c r="F288" s="120" t="s">
        <v>1155</v>
      </c>
      <c r="G288" s="124">
        <v>0</v>
      </c>
      <c r="H288" s="124">
        <v>0</v>
      </c>
      <c r="I288" s="149">
        <v>46296</v>
      </c>
      <c r="J288" s="121">
        <v>401768</v>
      </c>
      <c r="K288" s="156"/>
    </row>
    <row r="289" spans="1:11" s="112" customFormat="1" ht="30" customHeight="1" outlineLevel="1" x14ac:dyDescent="0.2">
      <c r="A289" s="117" t="s">
        <v>1159</v>
      </c>
      <c r="B289" s="118" t="s">
        <v>70</v>
      </c>
      <c r="C289" s="119" t="s">
        <v>1481</v>
      </c>
      <c r="D289" s="120" t="s">
        <v>1816</v>
      </c>
      <c r="E289" s="123" t="s">
        <v>373</v>
      </c>
      <c r="F289" s="120" t="s">
        <v>1155</v>
      </c>
      <c r="G289" s="124">
        <v>0</v>
      </c>
      <c r="H289" s="124">
        <v>0</v>
      </c>
      <c r="I289" s="149">
        <v>46296</v>
      </c>
      <c r="J289" s="121">
        <v>401768</v>
      </c>
      <c r="K289" s="156"/>
    </row>
    <row r="290" spans="1:11" s="112" customFormat="1" ht="30" customHeight="1" outlineLevel="1" x14ac:dyDescent="0.2">
      <c r="A290" s="117" t="s">
        <v>1159</v>
      </c>
      <c r="B290" s="118" t="s">
        <v>70</v>
      </c>
      <c r="C290" s="119" t="s">
        <v>1482</v>
      </c>
      <c r="D290" s="120" t="s">
        <v>1817</v>
      </c>
      <c r="E290" s="123" t="s">
        <v>373</v>
      </c>
      <c r="F290" s="120" t="s">
        <v>1155</v>
      </c>
      <c r="G290" s="124">
        <v>0</v>
      </c>
      <c r="H290" s="124">
        <v>0</v>
      </c>
      <c r="I290" s="149">
        <v>46296</v>
      </c>
      <c r="J290" s="121">
        <v>401768</v>
      </c>
      <c r="K290" s="156"/>
    </row>
    <row r="291" spans="1:11" s="112" customFormat="1" ht="30" customHeight="1" outlineLevel="1" x14ac:dyDescent="0.2">
      <c r="A291" s="117" t="s">
        <v>1159</v>
      </c>
      <c r="B291" s="118" t="s">
        <v>70</v>
      </c>
      <c r="C291" s="118" t="s">
        <v>1547</v>
      </c>
      <c r="D291" s="120" t="s">
        <v>1818</v>
      </c>
      <c r="E291" s="123" t="s">
        <v>373</v>
      </c>
      <c r="F291" s="120" t="s">
        <v>1155</v>
      </c>
      <c r="G291" s="124">
        <v>0</v>
      </c>
      <c r="H291" s="124">
        <v>0</v>
      </c>
      <c r="I291" s="149">
        <v>46296</v>
      </c>
      <c r="J291" s="121">
        <v>401768</v>
      </c>
      <c r="K291" s="156"/>
    </row>
    <row r="292" spans="1:11" s="112" customFormat="1" ht="30" customHeight="1" outlineLevel="1" x14ac:dyDescent="0.2">
      <c r="A292" s="117" t="s">
        <v>1159</v>
      </c>
      <c r="B292" s="118" t="s">
        <v>70</v>
      </c>
      <c r="C292" s="118" t="s">
        <v>1600</v>
      </c>
      <c r="D292" s="120" t="s">
        <v>1819</v>
      </c>
      <c r="E292" s="123" t="s">
        <v>373</v>
      </c>
      <c r="F292" s="120" t="s">
        <v>1155</v>
      </c>
      <c r="G292" s="124">
        <v>0</v>
      </c>
      <c r="H292" s="124">
        <v>0</v>
      </c>
      <c r="I292" s="149">
        <v>46296</v>
      </c>
      <c r="J292" s="121">
        <v>401768</v>
      </c>
      <c r="K292" s="156"/>
    </row>
    <row r="293" spans="1:11" s="112" customFormat="1" ht="30" customHeight="1" outlineLevel="1" x14ac:dyDescent="0.2">
      <c r="A293" s="117" t="s">
        <v>1159</v>
      </c>
      <c r="B293" s="118" t="s">
        <v>70</v>
      </c>
      <c r="C293" s="118" t="s">
        <v>1601</v>
      </c>
      <c r="D293" s="120" t="s">
        <v>1820</v>
      </c>
      <c r="E293" s="123" t="s">
        <v>373</v>
      </c>
      <c r="F293" s="120" t="s">
        <v>1155</v>
      </c>
      <c r="G293" s="124">
        <v>0</v>
      </c>
      <c r="H293" s="124">
        <v>0</v>
      </c>
      <c r="I293" s="149">
        <v>46296</v>
      </c>
      <c r="J293" s="121">
        <v>401768</v>
      </c>
      <c r="K293" s="156"/>
    </row>
    <row r="294" spans="1:11" s="112" customFormat="1" ht="99.95" customHeight="1" x14ac:dyDescent="0.2">
      <c r="A294" s="187" t="s">
        <v>179</v>
      </c>
      <c r="B294" s="189" t="s">
        <v>86</v>
      </c>
      <c r="C294" s="143"/>
      <c r="D294" s="134" t="s">
        <v>549</v>
      </c>
      <c r="E294" s="144" t="s">
        <v>2057</v>
      </c>
      <c r="F294" s="144"/>
      <c r="G294" s="142"/>
      <c r="H294" s="142"/>
      <c r="I294" s="199">
        <v>46296</v>
      </c>
      <c r="J294" s="204">
        <v>401768</v>
      </c>
      <c r="K294" s="160"/>
    </row>
    <row r="295" spans="1:11" s="112" customFormat="1" ht="30" customHeight="1" outlineLevel="1" x14ac:dyDescent="0.2">
      <c r="A295" s="117" t="s">
        <v>1159</v>
      </c>
      <c r="B295" s="118" t="s">
        <v>86</v>
      </c>
      <c r="C295" s="118" t="s">
        <v>119</v>
      </c>
      <c r="D295" s="120" t="s">
        <v>624</v>
      </c>
      <c r="E295" s="123" t="s">
        <v>373</v>
      </c>
      <c r="F295" s="120" t="s">
        <v>1155</v>
      </c>
      <c r="G295" s="124">
        <v>0</v>
      </c>
      <c r="H295" s="124">
        <v>0</v>
      </c>
      <c r="I295" s="149">
        <v>46296</v>
      </c>
      <c r="J295" s="121">
        <v>401768</v>
      </c>
      <c r="K295" s="156"/>
    </row>
    <row r="296" spans="1:11" s="112" customFormat="1" ht="30" customHeight="1" outlineLevel="1" x14ac:dyDescent="0.2">
      <c r="A296" s="117" t="s">
        <v>1159</v>
      </c>
      <c r="B296" s="118" t="s">
        <v>86</v>
      </c>
      <c r="C296" s="118" t="s">
        <v>120</v>
      </c>
      <c r="D296" s="120" t="s">
        <v>625</v>
      </c>
      <c r="E296" s="123" t="s">
        <v>373</v>
      </c>
      <c r="F296" s="120" t="s">
        <v>1155</v>
      </c>
      <c r="G296" s="124">
        <v>0</v>
      </c>
      <c r="H296" s="124">
        <v>0</v>
      </c>
      <c r="I296" s="149">
        <v>46296</v>
      </c>
      <c r="J296" s="121">
        <v>401768</v>
      </c>
      <c r="K296" s="156"/>
    </row>
    <row r="297" spans="1:11" s="112" customFormat="1" ht="30" customHeight="1" outlineLevel="1" x14ac:dyDescent="0.2">
      <c r="A297" s="117" t="s">
        <v>1159</v>
      </c>
      <c r="B297" s="118" t="s">
        <v>86</v>
      </c>
      <c r="C297" s="118" t="s">
        <v>121</v>
      </c>
      <c r="D297" s="120" t="s">
        <v>1089</v>
      </c>
      <c r="E297" s="123" t="s">
        <v>373</v>
      </c>
      <c r="F297" s="120" t="s">
        <v>1155</v>
      </c>
      <c r="G297" s="124">
        <v>0</v>
      </c>
      <c r="H297" s="124">
        <v>0</v>
      </c>
      <c r="I297" s="149">
        <v>46296</v>
      </c>
      <c r="J297" s="121">
        <v>401768</v>
      </c>
      <c r="K297" s="156"/>
    </row>
    <row r="298" spans="1:11" s="112" customFormat="1" ht="30" customHeight="1" outlineLevel="1" x14ac:dyDescent="0.2">
      <c r="A298" s="117" t="s">
        <v>1159</v>
      </c>
      <c r="B298" s="118" t="s">
        <v>86</v>
      </c>
      <c r="C298" s="118" t="s">
        <v>122</v>
      </c>
      <c r="D298" s="120" t="s">
        <v>1090</v>
      </c>
      <c r="E298" s="123" t="s">
        <v>373</v>
      </c>
      <c r="F298" s="120" t="s">
        <v>1155</v>
      </c>
      <c r="G298" s="124">
        <v>0</v>
      </c>
      <c r="H298" s="124">
        <v>0</v>
      </c>
      <c r="I298" s="149">
        <v>46296</v>
      </c>
      <c r="J298" s="121">
        <v>401768</v>
      </c>
      <c r="K298" s="156"/>
    </row>
    <row r="299" spans="1:11" s="112" customFormat="1" ht="30" customHeight="1" outlineLevel="1" x14ac:dyDescent="0.2">
      <c r="A299" s="117" t="s">
        <v>1159</v>
      </c>
      <c r="B299" s="118" t="s">
        <v>86</v>
      </c>
      <c r="C299" s="118" t="s">
        <v>123</v>
      </c>
      <c r="D299" s="120" t="s">
        <v>1096</v>
      </c>
      <c r="E299" s="123" t="s">
        <v>373</v>
      </c>
      <c r="F299" s="120" t="s">
        <v>1155</v>
      </c>
      <c r="G299" s="124">
        <v>0</v>
      </c>
      <c r="H299" s="124">
        <v>0</v>
      </c>
      <c r="I299" s="149">
        <v>46296</v>
      </c>
      <c r="J299" s="121">
        <v>401768</v>
      </c>
      <c r="K299" s="156"/>
    </row>
    <row r="300" spans="1:11" s="112" customFormat="1" ht="30" customHeight="1" outlineLevel="1" x14ac:dyDescent="0.2">
      <c r="A300" s="117" t="s">
        <v>1159</v>
      </c>
      <c r="B300" s="118" t="s">
        <v>86</v>
      </c>
      <c r="C300" s="118" t="s">
        <v>124</v>
      </c>
      <c r="D300" s="120" t="s">
        <v>1091</v>
      </c>
      <c r="E300" s="123" t="s">
        <v>373</v>
      </c>
      <c r="F300" s="120" t="s">
        <v>1155</v>
      </c>
      <c r="G300" s="124">
        <v>0</v>
      </c>
      <c r="H300" s="124">
        <v>0</v>
      </c>
      <c r="I300" s="149">
        <v>46296</v>
      </c>
      <c r="J300" s="121">
        <v>401768</v>
      </c>
      <c r="K300" s="156"/>
    </row>
    <row r="301" spans="1:11" s="112" customFormat="1" ht="30" customHeight="1" outlineLevel="1" x14ac:dyDescent="0.2">
      <c r="A301" s="117" t="s">
        <v>1159</v>
      </c>
      <c r="B301" s="118" t="s">
        <v>86</v>
      </c>
      <c r="C301" s="118" t="s">
        <v>125</v>
      </c>
      <c r="D301" s="120" t="s">
        <v>1092</v>
      </c>
      <c r="E301" s="123" t="s">
        <v>373</v>
      </c>
      <c r="F301" s="120" t="s">
        <v>1155</v>
      </c>
      <c r="G301" s="124">
        <v>0</v>
      </c>
      <c r="H301" s="124">
        <v>0</v>
      </c>
      <c r="I301" s="149">
        <v>46296</v>
      </c>
      <c r="J301" s="121">
        <v>401768</v>
      </c>
      <c r="K301" s="156"/>
    </row>
    <row r="302" spans="1:11" s="112" customFormat="1" ht="30" customHeight="1" outlineLevel="1" x14ac:dyDescent="0.2">
      <c r="A302" s="117" t="s">
        <v>1159</v>
      </c>
      <c r="B302" s="118" t="s">
        <v>86</v>
      </c>
      <c r="C302" s="118" t="s">
        <v>126</v>
      </c>
      <c r="D302" s="120" t="s">
        <v>1093</v>
      </c>
      <c r="E302" s="123" t="s">
        <v>373</v>
      </c>
      <c r="F302" s="120" t="s">
        <v>1155</v>
      </c>
      <c r="G302" s="124">
        <v>0</v>
      </c>
      <c r="H302" s="124">
        <v>0</v>
      </c>
      <c r="I302" s="149">
        <v>46296</v>
      </c>
      <c r="J302" s="121">
        <v>401768</v>
      </c>
      <c r="K302" s="156"/>
    </row>
    <row r="303" spans="1:11" s="112" customFormat="1" ht="30" customHeight="1" outlineLevel="1" x14ac:dyDescent="0.2">
      <c r="A303" s="117" t="s">
        <v>1159</v>
      </c>
      <c r="B303" s="118" t="s">
        <v>86</v>
      </c>
      <c r="C303" s="118" t="s">
        <v>127</v>
      </c>
      <c r="D303" s="120" t="s">
        <v>1094</v>
      </c>
      <c r="E303" s="123" t="s">
        <v>373</v>
      </c>
      <c r="F303" s="120" t="s">
        <v>1155</v>
      </c>
      <c r="G303" s="124">
        <v>0</v>
      </c>
      <c r="H303" s="124">
        <v>0</v>
      </c>
      <c r="I303" s="149">
        <v>46296</v>
      </c>
      <c r="J303" s="121">
        <v>401768</v>
      </c>
      <c r="K303" s="156"/>
    </row>
    <row r="304" spans="1:11" s="112" customFormat="1" ht="30" customHeight="1" outlineLevel="1" x14ac:dyDescent="0.2">
      <c r="A304" s="117" t="s">
        <v>1159</v>
      </c>
      <c r="B304" s="118" t="s">
        <v>86</v>
      </c>
      <c r="C304" s="118" t="s">
        <v>128</v>
      </c>
      <c r="D304" s="120" t="s">
        <v>1095</v>
      </c>
      <c r="E304" s="123" t="s">
        <v>373</v>
      </c>
      <c r="F304" s="120" t="s">
        <v>1155</v>
      </c>
      <c r="G304" s="124">
        <v>0</v>
      </c>
      <c r="H304" s="124">
        <v>0</v>
      </c>
      <c r="I304" s="149">
        <v>46296</v>
      </c>
      <c r="J304" s="121">
        <v>401768</v>
      </c>
      <c r="K304" s="156"/>
    </row>
    <row r="305" spans="1:11" s="112" customFormat="1" ht="30" customHeight="1" outlineLevel="1" x14ac:dyDescent="0.2">
      <c r="A305" s="117" t="s">
        <v>1159</v>
      </c>
      <c r="B305" s="118" t="s">
        <v>86</v>
      </c>
      <c r="C305" s="118" t="s">
        <v>129</v>
      </c>
      <c r="D305" s="120" t="s">
        <v>731</v>
      </c>
      <c r="E305" s="123" t="s">
        <v>373</v>
      </c>
      <c r="F305" s="120" t="s">
        <v>1155</v>
      </c>
      <c r="G305" s="124">
        <v>0</v>
      </c>
      <c r="H305" s="124">
        <v>0</v>
      </c>
      <c r="I305" s="149">
        <v>46296</v>
      </c>
      <c r="J305" s="121">
        <v>401768</v>
      </c>
      <c r="K305" s="156"/>
    </row>
    <row r="306" spans="1:11" s="112" customFormat="1" ht="30" customHeight="1" outlineLevel="1" x14ac:dyDescent="0.2">
      <c r="A306" s="117" t="s">
        <v>1159</v>
      </c>
      <c r="B306" s="118" t="s">
        <v>86</v>
      </c>
      <c r="C306" s="118" t="s">
        <v>130</v>
      </c>
      <c r="D306" s="120" t="s">
        <v>608</v>
      </c>
      <c r="E306" s="123" t="s">
        <v>373</v>
      </c>
      <c r="F306" s="120" t="s">
        <v>1155</v>
      </c>
      <c r="G306" s="124">
        <v>0</v>
      </c>
      <c r="H306" s="124">
        <v>0</v>
      </c>
      <c r="I306" s="149">
        <v>46296</v>
      </c>
      <c r="J306" s="121">
        <v>401768</v>
      </c>
      <c r="K306" s="156"/>
    </row>
    <row r="307" spans="1:11" s="112" customFormat="1" ht="45" customHeight="1" x14ac:dyDescent="0.2">
      <c r="A307" s="187" t="s">
        <v>179</v>
      </c>
      <c r="B307" s="189" t="s">
        <v>73</v>
      </c>
      <c r="C307" s="140"/>
      <c r="D307" s="141" t="s">
        <v>720</v>
      </c>
      <c r="E307" s="134" t="s">
        <v>1349</v>
      </c>
      <c r="F307" s="141"/>
      <c r="G307" s="142"/>
      <c r="H307" s="142"/>
      <c r="I307" s="199">
        <v>46296</v>
      </c>
      <c r="J307" s="204">
        <v>401768</v>
      </c>
      <c r="K307" s="161" t="s">
        <v>1298</v>
      </c>
    </row>
    <row r="308" spans="1:11" s="112" customFormat="1" ht="99.95" customHeight="1" outlineLevel="1" x14ac:dyDescent="0.2">
      <c r="A308" s="186" t="s">
        <v>179</v>
      </c>
      <c r="B308" s="185" t="s">
        <v>71</v>
      </c>
      <c r="C308" s="98"/>
      <c r="D308" s="95" t="s">
        <v>721</v>
      </c>
      <c r="E308" s="95" t="s">
        <v>2063</v>
      </c>
      <c r="F308" s="95"/>
      <c r="G308" s="100"/>
      <c r="H308" s="101"/>
      <c r="I308" s="199">
        <v>46296</v>
      </c>
      <c r="J308" s="205">
        <v>401768</v>
      </c>
      <c r="K308" s="151"/>
    </row>
    <row r="309" spans="1:11" s="112" customFormat="1" ht="15" customHeight="1" outlineLevel="1" x14ac:dyDescent="0.2">
      <c r="A309" s="117" t="s">
        <v>1159</v>
      </c>
      <c r="B309" s="118" t="s">
        <v>71</v>
      </c>
      <c r="C309" s="119" t="s">
        <v>131</v>
      </c>
      <c r="D309" s="120" t="s">
        <v>722</v>
      </c>
      <c r="E309" s="120" t="s">
        <v>1350</v>
      </c>
      <c r="F309" s="120" t="s">
        <v>1155</v>
      </c>
      <c r="G309" s="109">
        <v>6814.49</v>
      </c>
      <c r="H309" s="115">
        <v>6303.88</v>
      </c>
      <c r="I309" s="149">
        <v>46296</v>
      </c>
      <c r="J309" s="121">
        <v>401768</v>
      </c>
      <c r="K309" s="156" t="s">
        <v>1299</v>
      </c>
    </row>
    <row r="310" spans="1:11" s="112" customFormat="1" ht="15" customHeight="1" outlineLevel="1" x14ac:dyDescent="0.2">
      <c r="A310" s="117" t="s">
        <v>1159</v>
      </c>
      <c r="B310" s="118" t="s">
        <v>71</v>
      </c>
      <c r="C310" s="119" t="s">
        <v>132</v>
      </c>
      <c r="D310" s="120" t="s">
        <v>723</v>
      </c>
      <c r="E310" s="120" t="s">
        <v>1350</v>
      </c>
      <c r="F310" s="120" t="s">
        <v>1155</v>
      </c>
      <c r="G310" s="109">
        <v>7048.13</v>
      </c>
      <c r="H310" s="115">
        <v>6520.01</v>
      </c>
      <c r="I310" s="149">
        <v>46296</v>
      </c>
      <c r="J310" s="121">
        <v>401768</v>
      </c>
      <c r="K310" s="156" t="s">
        <v>1300</v>
      </c>
    </row>
    <row r="311" spans="1:11" s="112" customFormat="1" ht="15" customHeight="1" outlineLevel="1" x14ac:dyDescent="0.2">
      <c r="A311" s="117" t="s">
        <v>1159</v>
      </c>
      <c r="B311" s="118" t="s">
        <v>71</v>
      </c>
      <c r="C311" s="119" t="s">
        <v>133</v>
      </c>
      <c r="D311" s="120" t="s">
        <v>724</v>
      </c>
      <c r="E311" s="120" t="s">
        <v>1350</v>
      </c>
      <c r="F311" s="120" t="s">
        <v>1155</v>
      </c>
      <c r="G311" s="109">
        <v>7982.66</v>
      </c>
      <c r="H311" s="115">
        <v>7384.51</v>
      </c>
      <c r="I311" s="149">
        <v>46296</v>
      </c>
      <c r="J311" s="121">
        <v>401768</v>
      </c>
      <c r="K311" s="156" t="s">
        <v>1301</v>
      </c>
    </row>
    <row r="312" spans="1:11" s="112" customFormat="1" ht="15" customHeight="1" outlineLevel="1" x14ac:dyDescent="0.2">
      <c r="A312" s="117" t="s">
        <v>1159</v>
      </c>
      <c r="B312" s="118" t="s">
        <v>71</v>
      </c>
      <c r="C312" s="119" t="s">
        <v>134</v>
      </c>
      <c r="D312" s="120" t="s">
        <v>725</v>
      </c>
      <c r="E312" s="120" t="s">
        <v>1350</v>
      </c>
      <c r="F312" s="120" t="s">
        <v>1155</v>
      </c>
      <c r="G312" s="109">
        <v>8449.92</v>
      </c>
      <c r="H312" s="115">
        <v>7816.76</v>
      </c>
      <c r="I312" s="149">
        <v>46296</v>
      </c>
      <c r="J312" s="121">
        <v>401768</v>
      </c>
      <c r="K312" s="156" t="s">
        <v>1302</v>
      </c>
    </row>
    <row r="313" spans="1:11" s="112" customFormat="1" ht="45" customHeight="1" x14ac:dyDescent="0.2">
      <c r="A313" s="187" t="s">
        <v>179</v>
      </c>
      <c r="B313" s="189" t="s">
        <v>72</v>
      </c>
      <c r="C313" s="143"/>
      <c r="D313" s="141" t="s">
        <v>726</v>
      </c>
      <c r="E313" s="139" t="s">
        <v>719</v>
      </c>
      <c r="F313" s="144"/>
      <c r="G313" s="142"/>
      <c r="H313" s="142"/>
      <c r="I313" s="199">
        <v>46296</v>
      </c>
      <c r="J313" s="204">
        <v>401768</v>
      </c>
      <c r="K313" s="162"/>
    </row>
    <row r="314" spans="1:11" s="112" customFormat="1" ht="30" customHeight="1" outlineLevel="1" x14ac:dyDescent="0.2">
      <c r="A314" s="117" t="s">
        <v>1159</v>
      </c>
      <c r="B314" s="118" t="s">
        <v>72</v>
      </c>
      <c r="C314" s="119" t="s">
        <v>222</v>
      </c>
      <c r="D314" s="120" t="s">
        <v>1152</v>
      </c>
      <c r="E314" s="123" t="s">
        <v>1153</v>
      </c>
      <c r="F314" s="120" t="s">
        <v>1155</v>
      </c>
      <c r="G314" s="124">
        <v>0</v>
      </c>
      <c r="H314" s="124">
        <v>0</v>
      </c>
      <c r="I314" s="149">
        <v>46296</v>
      </c>
      <c r="J314" s="121">
        <v>401768</v>
      </c>
      <c r="K314" s="156"/>
    </row>
    <row r="315" spans="1:11" s="112" customFormat="1" ht="30" customHeight="1" outlineLevel="1" x14ac:dyDescent="0.2">
      <c r="A315" s="117" t="s">
        <v>1159</v>
      </c>
      <c r="B315" s="118" t="s">
        <v>72</v>
      </c>
      <c r="C315" s="119" t="s">
        <v>1510</v>
      </c>
      <c r="D315" s="120" t="s">
        <v>1679</v>
      </c>
      <c r="E315" s="123" t="s">
        <v>373</v>
      </c>
      <c r="F315" s="120" t="s">
        <v>1155</v>
      </c>
      <c r="G315" s="124">
        <v>0</v>
      </c>
      <c r="H315" s="124">
        <v>0</v>
      </c>
      <c r="I315" s="149">
        <v>46296</v>
      </c>
      <c r="J315" s="121">
        <v>401768</v>
      </c>
      <c r="K315" s="156"/>
    </row>
    <row r="316" spans="1:11" s="112" customFormat="1" ht="30" customHeight="1" outlineLevel="1" x14ac:dyDescent="0.2">
      <c r="A316" s="117" t="s">
        <v>1159</v>
      </c>
      <c r="B316" s="118" t="s">
        <v>72</v>
      </c>
      <c r="C316" s="119" t="s">
        <v>135</v>
      </c>
      <c r="D316" s="120" t="s">
        <v>1821</v>
      </c>
      <c r="E316" s="123" t="s">
        <v>373</v>
      </c>
      <c r="F316" s="120" t="s">
        <v>1155</v>
      </c>
      <c r="G316" s="124">
        <v>0</v>
      </c>
      <c r="H316" s="124">
        <v>0</v>
      </c>
      <c r="I316" s="149">
        <v>46296</v>
      </c>
      <c r="J316" s="121">
        <v>401768</v>
      </c>
      <c r="K316" s="156"/>
    </row>
    <row r="317" spans="1:11" s="112" customFormat="1" ht="30" customHeight="1" outlineLevel="1" x14ac:dyDescent="0.2">
      <c r="A317" s="117" t="s">
        <v>1159</v>
      </c>
      <c r="B317" s="118" t="s">
        <v>72</v>
      </c>
      <c r="C317" s="119" t="s">
        <v>1176</v>
      </c>
      <c r="D317" s="120" t="s">
        <v>1822</v>
      </c>
      <c r="E317" s="123" t="s">
        <v>373</v>
      </c>
      <c r="F317" s="120" t="s">
        <v>1155</v>
      </c>
      <c r="G317" s="124">
        <v>0</v>
      </c>
      <c r="H317" s="124">
        <v>0</v>
      </c>
      <c r="I317" s="149">
        <v>46296</v>
      </c>
      <c r="J317" s="121">
        <v>401768</v>
      </c>
      <c r="K317" s="156"/>
    </row>
    <row r="318" spans="1:11" s="112" customFormat="1" ht="30" customHeight="1" outlineLevel="1" x14ac:dyDescent="0.2">
      <c r="A318" s="117" t="s">
        <v>1159</v>
      </c>
      <c r="B318" s="118" t="s">
        <v>72</v>
      </c>
      <c r="C318" s="119" t="s">
        <v>489</v>
      </c>
      <c r="D318" s="120" t="s">
        <v>1823</v>
      </c>
      <c r="E318" s="123" t="s">
        <v>373</v>
      </c>
      <c r="F318" s="120" t="s">
        <v>1155</v>
      </c>
      <c r="G318" s="124">
        <v>0</v>
      </c>
      <c r="H318" s="124">
        <v>0</v>
      </c>
      <c r="I318" s="149">
        <v>46296</v>
      </c>
      <c r="J318" s="121">
        <v>401768</v>
      </c>
      <c r="K318" s="156"/>
    </row>
    <row r="319" spans="1:11" s="112" customFormat="1" ht="30" customHeight="1" outlineLevel="1" x14ac:dyDescent="0.2">
      <c r="A319" s="117" t="s">
        <v>1159</v>
      </c>
      <c r="B319" s="118" t="s">
        <v>72</v>
      </c>
      <c r="C319" s="119" t="s">
        <v>490</v>
      </c>
      <c r="D319" s="120" t="s">
        <v>1824</v>
      </c>
      <c r="E319" s="123" t="s">
        <v>373</v>
      </c>
      <c r="F319" s="120" t="s">
        <v>1155</v>
      </c>
      <c r="G319" s="124">
        <v>0</v>
      </c>
      <c r="H319" s="124">
        <v>0</v>
      </c>
      <c r="I319" s="149">
        <v>46296</v>
      </c>
      <c r="J319" s="121">
        <v>401768</v>
      </c>
      <c r="K319" s="156"/>
    </row>
    <row r="320" spans="1:11" s="112" customFormat="1" ht="30" customHeight="1" outlineLevel="1" x14ac:dyDescent="0.2">
      <c r="A320" s="117" t="s">
        <v>1159</v>
      </c>
      <c r="B320" s="118" t="s">
        <v>72</v>
      </c>
      <c r="C320" s="119" t="s">
        <v>491</v>
      </c>
      <c r="D320" s="120" t="s">
        <v>732</v>
      </c>
      <c r="E320" s="123" t="s">
        <v>373</v>
      </c>
      <c r="F320" s="120" t="s">
        <v>1155</v>
      </c>
      <c r="G320" s="124">
        <v>0</v>
      </c>
      <c r="H320" s="124">
        <v>0</v>
      </c>
      <c r="I320" s="149">
        <v>46296</v>
      </c>
      <c r="J320" s="121">
        <v>401768</v>
      </c>
      <c r="K320" s="156"/>
    </row>
    <row r="321" spans="1:11" s="112" customFormat="1" ht="30" customHeight="1" outlineLevel="1" x14ac:dyDescent="0.2">
      <c r="A321" s="117" t="s">
        <v>1159</v>
      </c>
      <c r="B321" s="118" t="s">
        <v>72</v>
      </c>
      <c r="C321" s="123" t="s">
        <v>492</v>
      </c>
      <c r="D321" s="120" t="s">
        <v>1826</v>
      </c>
      <c r="E321" s="123" t="s">
        <v>373</v>
      </c>
      <c r="F321" s="120" t="s">
        <v>1155</v>
      </c>
      <c r="G321" s="124">
        <v>0</v>
      </c>
      <c r="H321" s="124">
        <v>0</v>
      </c>
      <c r="I321" s="149">
        <v>46296</v>
      </c>
      <c r="J321" s="121">
        <v>47391</v>
      </c>
      <c r="K321" s="156"/>
    </row>
    <row r="322" spans="1:11" s="112" customFormat="1" ht="30" customHeight="1" outlineLevel="1" x14ac:dyDescent="0.2">
      <c r="A322" s="117" t="s">
        <v>1159</v>
      </c>
      <c r="B322" s="118" t="s">
        <v>72</v>
      </c>
      <c r="C322" s="119" t="s">
        <v>909</v>
      </c>
      <c r="D322" s="120" t="s">
        <v>1827</v>
      </c>
      <c r="E322" s="123" t="s">
        <v>373</v>
      </c>
      <c r="F322" s="120" t="s">
        <v>1155</v>
      </c>
      <c r="G322" s="124">
        <v>0</v>
      </c>
      <c r="H322" s="124">
        <v>0</v>
      </c>
      <c r="I322" s="149">
        <v>46296</v>
      </c>
      <c r="J322" s="121">
        <v>401768</v>
      </c>
      <c r="K322" s="156"/>
    </row>
    <row r="323" spans="1:11" s="112" customFormat="1" ht="30" customHeight="1" outlineLevel="1" x14ac:dyDescent="0.2">
      <c r="A323" s="117" t="s">
        <v>1159</v>
      </c>
      <c r="B323" s="118" t="s">
        <v>72</v>
      </c>
      <c r="C323" s="119" t="s">
        <v>1500</v>
      </c>
      <c r="D323" s="120" t="s">
        <v>1828</v>
      </c>
      <c r="E323" s="123" t="s">
        <v>373</v>
      </c>
      <c r="F323" s="120" t="s">
        <v>1155</v>
      </c>
      <c r="G323" s="124">
        <v>0</v>
      </c>
      <c r="H323" s="124">
        <v>0</v>
      </c>
      <c r="I323" s="149">
        <v>46296</v>
      </c>
      <c r="J323" s="121">
        <v>401768</v>
      </c>
      <c r="K323" s="156"/>
    </row>
    <row r="324" spans="1:11" s="112" customFormat="1" ht="30" customHeight="1" outlineLevel="1" x14ac:dyDescent="0.2">
      <c r="A324" s="117" t="s">
        <v>1159</v>
      </c>
      <c r="B324" s="118" t="s">
        <v>72</v>
      </c>
      <c r="C324" s="119" t="s">
        <v>1511</v>
      </c>
      <c r="D324" s="120" t="s">
        <v>1829</v>
      </c>
      <c r="E324" s="123" t="s">
        <v>373</v>
      </c>
      <c r="F324" s="120" t="s">
        <v>1155</v>
      </c>
      <c r="G324" s="124">
        <v>0</v>
      </c>
      <c r="H324" s="124">
        <v>0</v>
      </c>
      <c r="I324" s="149">
        <v>46296</v>
      </c>
      <c r="J324" s="121">
        <v>401768</v>
      </c>
      <c r="K324" s="156"/>
    </row>
    <row r="325" spans="1:11" s="112" customFormat="1" ht="30" customHeight="1" outlineLevel="1" x14ac:dyDescent="0.2">
      <c r="A325" s="117" t="s">
        <v>1159</v>
      </c>
      <c r="B325" s="118" t="s">
        <v>72</v>
      </c>
      <c r="C325" s="119" t="s">
        <v>476</v>
      </c>
      <c r="D325" s="120" t="s">
        <v>1830</v>
      </c>
      <c r="E325" s="123" t="s">
        <v>373</v>
      </c>
      <c r="F325" s="120" t="s">
        <v>1155</v>
      </c>
      <c r="G325" s="124">
        <v>0</v>
      </c>
      <c r="H325" s="124">
        <v>0</v>
      </c>
      <c r="I325" s="149">
        <v>46296</v>
      </c>
      <c r="J325" s="121">
        <v>401768</v>
      </c>
      <c r="K325" s="156"/>
    </row>
    <row r="326" spans="1:11" s="112" customFormat="1" ht="30" customHeight="1" outlineLevel="1" x14ac:dyDescent="0.2">
      <c r="A326" s="117" t="s">
        <v>1159</v>
      </c>
      <c r="B326" s="118" t="s">
        <v>72</v>
      </c>
      <c r="C326" s="119" t="s">
        <v>477</v>
      </c>
      <c r="D326" s="120" t="s">
        <v>1831</v>
      </c>
      <c r="E326" s="123" t="s">
        <v>373</v>
      </c>
      <c r="F326" s="120" t="s">
        <v>1155</v>
      </c>
      <c r="G326" s="124">
        <v>0</v>
      </c>
      <c r="H326" s="124">
        <v>0</v>
      </c>
      <c r="I326" s="149">
        <v>46296</v>
      </c>
      <c r="J326" s="121">
        <v>401768</v>
      </c>
      <c r="K326" s="156"/>
    </row>
    <row r="327" spans="1:11" s="112" customFormat="1" ht="30" customHeight="1" outlineLevel="1" x14ac:dyDescent="0.2">
      <c r="A327" s="117" t="s">
        <v>1159</v>
      </c>
      <c r="B327" s="118" t="s">
        <v>72</v>
      </c>
      <c r="C327" s="119" t="s">
        <v>478</v>
      </c>
      <c r="D327" s="120" t="s">
        <v>1832</v>
      </c>
      <c r="E327" s="123" t="s">
        <v>373</v>
      </c>
      <c r="F327" s="120" t="s">
        <v>1155</v>
      </c>
      <c r="G327" s="124">
        <v>0</v>
      </c>
      <c r="H327" s="124">
        <v>0</v>
      </c>
      <c r="I327" s="149">
        <v>46296</v>
      </c>
      <c r="J327" s="121">
        <v>401768</v>
      </c>
      <c r="K327" s="156"/>
    </row>
    <row r="328" spans="1:11" s="112" customFormat="1" ht="30" customHeight="1" outlineLevel="1" x14ac:dyDescent="0.2">
      <c r="A328" s="117" t="s">
        <v>1159</v>
      </c>
      <c r="B328" s="118" t="s">
        <v>72</v>
      </c>
      <c r="C328" s="119" t="s">
        <v>493</v>
      </c>
      <c r="D328" s="120" t="s">
        <v>1833</v>
      </c>
      <c r="E328" s="123" t="s">
        <v>373</v>
      </c>
      <c r="F328" s="120" t="s">
        <v>1155</v>
      </c>
      <c r="G328" s="124">
        <v>0</v>
      </c>
      <c r="H328" s="124">
        <v>0</v>
      </c>
      <c r="I328" s="149">
        <v>46296</v>
      </c>
      <c r="J328" s="121">
        <v>401768</v>
      </c>
      <c r="K328" s="156"/>
    </row>
    <row r="329" spans="1:11" s="112" customFormat="1" ht="30" customHeight="1" outlineLevel="1" x14ac:dyDescent="0.2">
      <c r="A329" s="117" t="s">
        <v>1159</v>
      </c>
      <c r="B329" s="118" t="s">
        <v>72</v>
      </c>
      <c r="C329" s="119" t="s">
        <v>494</v>
      </c>
      <c r="D329" s="120" t="s">
        <v>1834</v>
      </c>
      <c r="E329" s="123" t="s">
        <v>373</v>
      </c>
      <c r="F329" s="120" t="s">
        <v>1155</v>
      </c>
      <c r="G329" s="124">
        <v>0</v>
      </c>
      <c r="H329" s="124">
        <v>0</v>
      </c>
      <c r="I329" s="149">
        <v>46296</v>
      </c>
      <c r="J329" s="121">
        <v>401768</v>
      </c>
      <c r="K329" s="156"/>
    </row>
    <row r="330" spans="1:11" s="112" customFormat="1" ht="30" customHeight="1" outlineLevel="1" x14ac:dyDescent="0.2">
      <c r="A330" s="117" t="s">
        <v>1159</v>
      </c>
      <c r="B330" s="118" t="s">
        <v>72</v>
      </c>
      <c r="C330" s="119" t="s">
        <v>1436</v>
      </c>
      <c r="D330" s="120" t="s">
        <v>1711</v>
      </c>
      <c r="E330" s="123" t="s">
        <v>373</v>
      </c>
      <c r="F330" s="120" t="s">
        <v>1155</v>
      </c>
      <c r="G330" s="124">
        <v>0</v>
      </c>
      <c r="H330" s="124">
        <v>0</v>
      </c>
      <c r="I330" s="149">
        <v>46296</v>
      </c>
      <c r="J330" s="121">
        <v>401768</v>
      </c>
      <c r="K330" s="156"/>
    </row>
    <row r="331" spans="1:11" s="112" customFormat="1" ht="30" customHeight="1" outlineLevel="1" x14ac:dyDescent="0.2">
      <c r="A331" s="117" t="s">
        <v>1159</v>
      </c>
      <c r="B331" s="118" t="s">
        <v>72</v>
      </c>
      <c r="C331" s="119" t="s">
        <v>908</v>
      </c>
      <c r="D331" s="120" t="s">
        <v>1835</v>
      </c>
      <c r="E331" s="123" t="s">
        <v>373</v>
      </c>
      <c r="F331" s="120" t="s">
        <v>1155</v>
      </c>
      <c r="G331" s="124">
        <v>0</v>
      </c>
      <c r="H331" s="124">
        <v>0</v>
      </c>
      <c r="I331" s="149">
        <v>46296</v>
      </c>
      <c r="J331" s="121">
        <v>401768</v>
      </c>
      <c r="K331" s="156"/>
    </row>
    <row r="332" spans="1:11" s="112" customFormat="1" ht="30" customHeight="1" outlineLevel="1" x14ac:dyDescent="0.2">
      <c r="A332" s="117" t="s">
        <v>1159</v>
      </c>
      <c r="B332" s="118" t="s">
        <v>72</v>
      </c>
      <c r="C332" s="119" t="s">
        <v>1271</v>
      </c>
      <c r="D332" s="120" t="s">
        <v>1714</v>
      </c>
      <c r="E332" s="123" t="s">
        <v>373</v>
      </c>
      <c r="F332" s="120" t="s">
        <v>1155</v>
      </c>
      <c r="G332" s="124">
        <v>0</v>
      </c>
      <c r="H332" s="124">
        <v>0</v>
      </c>
      <c r="I332" s="149">
        <v>46296</v>
      </c>
      <c r="J332" s="121">
        <v>401768</v>
      </c>
      <c r="K332" s="156"/>
    </row>
    <row r="333" spans="1:11" s="112" customFormat="1" ht="30" customHeight="1" outlineLevel="1" x14ac:dyDescent="0.2">
      <c r="A333" s="117" t="s">
        <v>1159</v>
      </c>
      <c r="B333" s="118" t="s">
        <v>72</v>
      </c>
      <c r="C333" s="119" t="s">
        <v>1253</v>
      </c>
      <c r="D333" s="120" t="s">
        <v>1836</v>
      </c>
      <c r="E333" s="123" t="s">
        <v>373</v>
      </c>
      <c r="F333" s="120" t="s">
        <v>1155</v>
      </c>
      <c r="G333" s="124">
        <v>0</v>
      </c>
      <c r="H333" s="124">
        <v>0</v>
      </c>
      <c r="I333" s="149">
        <v>46296</v>
      </c>
      <c r="J333" s="121">
        <v>401768</v>
      </c>
      <c r="K333" s="156"/>
    </row>
    <row r="334" spans="1:11" s="112" customFormat="1" ht="30" customHeight="1" outlineLevel="1" x14ac:dyDescent="0.2">
      <c r="A334" s="117" t="s">
        <v>1159</v>
      </c>
      <c r="B334" s="118" t="s">
        <v>72</v>
      </c>
      <c r="C334" s="119" t="s">
        <v>360</v>
      </c>
      <c r="D334" s="120" t="s">
        <v>1837</v>
      </c>
      <c r="E334" s="123" t="s">
        <v>373</v>
      </c>
      <c r="F334" s="120" t="s">
        <v>1155</v>
      </c>
      <c r="G334" s="124">
        <v>0</v>
      </c>
      <c r="H334" s="124">
        <v>0</v>
      </c>
      <c r="I334" s="149">
        <v>46296</v>
      </c>
      <c r="J334" s="121">
        <v>401768</v>
      </c>
      <c r="K334" s="156"/>
    </row>
    <row r="335" spans="1:11" s="112" customFormat="1" ht="30" customHeight="1" outlineLevel="1" x14ac:dyDescent="0.2">
      <c r="A335" s="117" t="s">
        <v>1159</v>
      </c>
      <c r="B335" s="118" t="s">
        <v>72</v>
      </c>
      <c r="C335" s="119" t="s">
        <v>475</v>
      </c>
      <c r="D335" s="120" t="s">
        <v>1838</v>
      </c>
      <c r="E335" s="123" t="s">
        <v>373</v>
      </c>
      <c r="F335" s="120" t="s">
        <v>1155</v>
      </c>
      <c r="G335" s="124">
        <v>0</v>
      </c>
      <c r="H335" s="124">
        <v>0</v>
      </c>
      <c r="I335" s="149">
        <v>46296</v>
      </c>
      <c r="J335" s="121">
        <v>401768</v>
      </c>
      <c r="K335" s="156"/>
    </row>
    <row r="336" spans="1:11" s="112" customFormat="1" ht="30" customHeight="1" outlineLevel="1" x14ac:dyDescent="0.2">
      <c r="A336" s="117" t="s">
        <v>1159</v>
      </c>
      <c r="B336" s="118" t="s">
        <v>72</v>
      </c>
      <c r="C336" s="119" t="s">
        <v>910</v>
      </c>
      <c r="D336" s="120" t="s">
        <v>1839</v>
      </c>
      <c r="E336" s="123" t="s">
        <v>373</v>
      </c>
      <c r="F336" s="120" t="s">
        <v>1155</v>
      </c>
      <c r="G336" s="124">
        <v>0</v>
      </c>
      <c r="H336" s="124">
        <v>0</v>
      </c>
      <c r="I336" s="149">
        <v>46296</v>
      </c>
      <c r="J336" s="121">
        <v>401768</v>
      </c>
      <c r="K336" s="156"/>
    </row>
    <row r="337" spans="1:11" s="112" customFormat="1" ht="30" customHeight="1" outlineLevel="1" x14ac:dyDescent="0.2">
      <c r="A337" s="117" t="s">
        <v>1159</v>
      </c>
      <c r="B337" s="118" t="s">
        <v>72</v>
      </c>
      <c r="C337" s="119" t="s">
        <v>911</v>
      </c>
      <c r="D337" s="120" t="s">
        <v>1840</v>
      </c>
      <c r="E337" s="123" t="s">
        <v>373</v>
      </c>
      <c r="F337" s="120" t="s">
        <v>1155</v>
      </c>
      <c r="G337" s="124">
        <v>0</v>
      </c>
      <c r="H337" s="124">
        <v>0</v>
      </c>
      <c r="I337" s="149">
        <v>46296</v>
      </c>
      <c r="J337" s="121">
        <v>401768</v>
      </c>
      <c r="K337" s="156"/>
    </row>
    <row r="338" spans="1:11" s="112" customFormat="1" ht="30" customHeight="1" outlineLevel="1" x14ac:dyDescent="0.2">
      <c r="A338" s="117" t="s">
        <v>1159</v>
      </c>
      <c r="B338" s="118" t="s">
        <v>72</v>
      </c>
      <c r="C338" s="119" t="s">
        <v>1087</v>
      </c>
      <c r="D338" s="120" t="s">
        <v>1841</v>
      </c>
      <c r="E338" s="123" t="s">
        <v>373</v>
      </c>
      <c r="F338" s="120" t="s">
        <v>1155</v>
      </c>
      <c r="G338" s="124">
        <v>0</v>
      </c>
      <c r="H338" s="124">
        <v>0</v>
      </c>
      <c r="I338" s="149">
        <v>46296</v>
      </c>
      <c r="J338" s="121">
        <v>401768</v>
      </c>
      <c r="K338" s="156"/>
    </row>
    <row r="339" spans="1:11" s="112" customFormat="1" ht="30" customHeight="1" outlineLevel="1" x14ac:dyDescent="0.2">
      <c r="A339" s="117" t="s">
        <v>1159</v>
      </c>
      <c r="B339" s="118" t="s">
        <v>72</v>
      </c>
      <c r="C339" s="119" t="s">
        <v>1088</v>
      </c>
      <c r="D339" s="120" t="s">
        <v>1842</v>
      </c>
      <c r="E339" s="123" t="s">
        <v>373</v>
      </c>
      <c r="F339" s="120" t="s">
        <v>1155</v>
      </c>
      <c r="G339" s="124">
        <v>0</v>
      </c>
      <c r="H339" s="124">
        <v>0</v>
      </c>
      <c r="I339" s="149">
        <v>46296</v>
      </c>
      <c r="J339" s="121">
        <v>401768</v>
      </c>
      <c r="K339" s="156"/>
    </row>
    <row r="340" spans="1:11" s="112" customFormat="1" ht="30" customHeight="1" outlineLevel="1" x14ac:dyDescent="0.2">
      <c r="A340" s="117" t="s">
        <v>1159</v>
      </c>
      <c r="B340" s="118" t="s">
        <v>72</v>
      </c>
      <c r="C340" s="119" t="s">
        <v>1160</v>
      </c>
      <c r="D340" s="120" t="s">
        <v>1733</v>
      </c>
      <c r="E340" s="123" t="s">
        <v>373</v>
      </c>
      <c r="F340" s="120" t="s">
        <v>1155</v>
      </c>
      <c r="G340" s="124">
        <v>0</v>
      </c>
      <c r="H340" s="124">
        <v>0</v>
      </c>
      <c r="I340" s="149">
        <v>46296</v>
      </c>
      <c r="J340" s="121">
        <v>401768</v>
      </c>
      <c r="K340" s="156"/>
    </row>
    <row r="341" spans="1:11" s="112" customFormat="1" ht="30" customHeight="1" outlineLevel="1" x14ac:dyDescent="0.2">
      <c r="A341" s="117" t="s">
        <v>1159</v>
      </c>
      <c r="B341" s="118" t="s">
        <v>72</v>
      </c>
      <c r="C341" s="119" t="s">
        <v>1161</v>
      </c>
      <c r="D341" s="120" t="s">
        <v>1732</v>
      </c>
      <c r="E341" s="123" t="s">
        <v>373</v>
      </c>
      <c r="F341" s="120" t="s">
        <v>1155</v>
      </c>
      <c r="G341" s="124">
        <v>0</v>
      </c>
      <c r="H341" s="124">
        <v>0</v>
      </c>
      <c r="I341" s="149">
        <v>46296</v>
      </c>
      <c r="J341" s="121">
        <v>401768</v>
      </c>
      <c r="K341" s="156"/>
    </row>
    <row r="342" spans="1:11" s="112" customFormat="1" ht="30" customHeight="1" outlineLevel="1" x14ac:dyDescent="0.2">
      <c r="A342" s="117" t="s">
        <v>1159</v>
      </c>
      <c r="B342" s="118" t="s">
        <v>72</v>
      </c>
      <c r="C342" s="120" t="s">
        <v>1281</v>
      </c>
      <c r="D342" s="120" t="s">
        <v>1722</v>
      </c>
      <c r="E342" s="123" t="s">
        <v>373</v>
      </c>
      <c r="F342" s="120" t="s">
        <v>1155</v>
      </c>
      <c r="G342" s="124">
        <v>0</v>
      </c>
      <c r="H342" s="124">
        <v>0</v>
      </c>
      <c r="I342" s="149">
        <v>46296</v>
      </c>
      <c r="J342" s="121">
        <v>48121</v>
      </c>
      <c r="K342" s="156"/>
    </row>
    <row r="343" spans="1:11" s="112" customFormat="1" ht="30" customHeight="1" outlineLevel="1" x14ac:dyDescent="0.2">
      <c r="A343" s="117" t="s">
        <v>1159</v>
      </c>
      <c r="B343" s="118" t="s">
        <v>72</v>
      </c>
      <c r="C343" s="118" t="s">
        <v>1597</v>
      </c>
      <c r="D343" s="120" t="s">
        <v>1735</v>
      </c>
      <c r="E343" s="123" t="s">
        <v>373</v>
      </c>
      <c r="F343" s="120" t="s">
        <v>1155</v>
      </c>
      <c r="G343" s="124">
        <v>0</v>
      </c>
      <c r="H343" s="124">
        <v>0</v>
      </c>
      <c r="I343" s="149">
        <v>46296</v>
      </c>
      <c r="J343" s="121">
        <v>401768</v>
      </c>
      <c r="K343" s="156"/>
    </row>
    <row r="344" spans="1:11" s="112" customFormat="1" ht="30" customHeight="1" outlineLevel="1" x14ac:dyDescent="0.2">
      <c r="A344" s="117" t="s">
        <v>1159</v>
      </c>
      <c r="B344" s="118" t="s">
        <v>72</v>
      </c>
      <c r="C344" s="118" t="s">
        <v>1598</v>
      </c>
      <c r="D344" s="120" t="s">
        <v>1736</v>
      </c>
      <c r="E344" s="123" t="s">
        <v>373</v>
      </c>
      <c r="F344" s="120" t="s">
        <v>1155</v>
      </c>
      <c r="G344" s="124">
        <v>0</v>
      </c>
      <c r="H344" s="124">
        <v>0</v>
      </c>
      <c r="I344" s="149">
        <v>46296</v>
      </c>
      <c r="J344" s="121">
        <v>401768</v>
      </c>
      <c r="K344" s="156"/>
    </row>
    <row r="345" spans="1:11" s="112" customFormat="1" ht="30" customHeight="1" outlineLevel="1" x14ac:dyDescent="0.2">
      <c r="A345" s="117" t="s">
        <v>1159</v>
      </c>
      <c r="B345" s="118" t="s">
        <v>72</v>
      </c>
      <c r="C345" s="118" t="s">
        <v>1599</v>
      </c>
      <c r="D345" s="120" t="s">
        <v>1737</v>
      </c>
      <c r="E345" s="123" t="s">
        <v>373</v>
      </c>
      <c r="F345" s="120" t="s">
        <v>1155</v>
      </c>
      <c r="G345" s="124">
        <v>0</v>
      </c>
      <c r="H345" s="124">
        <v>0</v>
      </c>
      <c r="I345" s="149">
        <v>46296</v>
      </c>
      <c r="J345" s="121">
        <v>401768</v>
      </c>
      <c r="K345" s="156"/>
    </row>
    <row r="346" spans="1:11" s="112" customFormat="1" ht="30" customHeight="1" outlineLevel="1" x14ac:dyDescent="0.2">
      <c r="A346" s="117" t="s">
        <v>1159</v>
      </c>
      <c r="B346" s="118" t="s">
        <v>72</v>
      </c>
      <c r="C346" s="119" t="s">
        <v>358</v>
      </c>
      <c r="D346" s="120" t="s">
        <v>1843</v>
      </c>
      <c r="E346" s="123" t="s">
        <v>373</v>
      </c>
      <c r="F346" s="120" t="s">
        <v>1155</v>
      </c>
      <c r="G346" s="124">
        <v>0</v>
      </c>
      <c r="H346" s="124">
        <v>0</v>
      </c>
      <c r="I346" s="149">
        <v>46296</v>
      </c>
      <c r="J346" s="121">
        <v>401768</v>
      </c>
      <c r="K346" s="156"/>
    </row>
    <row r="347" spans="1:11" s="112" customFormat="1" ht="30" customHeight="1" outlineLevel="1" x14ac:dyDescent="0.2">
      <c r="A347" s="117" t="s">
        <v>1159</v>
      </c>
      <c r="B347" s="118" t="s">
        <v>72</v>
      </c>
      <c r="C347" s="119" t="s">
        <v>479</v>
      </c>
      <c r="D347" s="120" t="s">
        <v>1742</v>
      </c>
      <c r="E347" s="123" t="s">
        <v>373</v>
      </c>
      <c r="F347" s="120" t="s">
        <v>1155</v>
      </c>
      <c r="G347" s="124">
        <v>0</v>
      </c>
      <c r="H347" s="124">
        <v>0</v>
      </c>
      <c r="I347" s="149">
        <v>46296</v>
      </c>
      <c r="J347" s="121">
        <v>401768</v>
      </c>
      <c r="K347" s="156"/>
    </row>
    <row r="348" spans="1:11" s="112" customFormat="1" ht="30" customHeight="1" outlineLevel="1" x14ac:dyDescent="0.2">
      <c r="A348" s="117" t="s">
        <v>1159</v>
      </c>
      <c r="B348" s="118" t="s">
        <v>72</v>
      </c>
      <c r="C348" s="119" t="s">
        <v>480</v>
      </c>
      <c r="D348" s="120" t="s">
        <v>1844</v>
      </c>
      <c r="E348" s="123" t="s">
        <v>373</v>
      </c>
      <c r="F348" s="120" t="s">
        <v>1155</v>
      </c>
      <c r="G348" s="124">
        <v>0</v>
      </c>
      <c r="H348" s="124">
        <v>0</v>
      </c>
      <c r="I348" s="149">
        <v>46296</v>
      </c>
      <c r="J348" s="121">
        <v>401768</v>
      </c>
      <c r="K348" s="156"/>
    </row>
    <row r="349" spans="1:11" s="112" customFormat="1" ht="30" customHeight="1" outlineLevel="1" x14ac:dyDescent="0.2">
      <c r="A349" s="117" t="s">
        <v>1159</v>
      </c>
      <c r="B349" s="118" t="s">
        <v>72</v>
      </c>
      <c r="C349" s="119" t="s">
        <v>481</v>
      </c>
      <c r="D349" s="120" t="s">
        <v>1845</v>
      </c>
      <c r="E349" s="123" t="s">
        <v>373</v>
      </c>
      <c r="F349" s="120" t="s">
        <v>1155</v>
      </c>
      <c r="G349" s="124">
        <v>0</v>
      </c>
      <c r="H349" s="124">
        <v>0</v>
      </c>
      <c r="I349" s="149">
        <v>46296</v>
      </c>
      <c r="J349" s="121">
        <v>401768</v>
      </c>
      <c r="K349" s="156"/>
    </row>
    <row r="350" spans="1:11" s="112" customFormat="1" ht="30" customHeight="1" outlineLevel="1" x14ac:dyDescent="0.2">
      <c r="A350" s="117" t="s">
        <v>1159</v>
      </c>
      <c r="B350" s="118" t="s">
        <v>72</v>
      </c>
      <c r="C350" s="119" t="s">
        <v>482</v>
      </c>
      <c r="D350" s="120" t="s">
        <v>1846</v>
      </c>
      <c r="E350" s="123" t="s">
        <v>373</v>
      </c>
      <c r="F350" s="120" t="s">
        <v>1155</v>
      </c>
      <c r="G350" s="124">
        <v>0</v>
      </c>
      <c r="H350" s="124">
        <v>0</v>
      </c>
      <c r="I350" s="149">
        <v>46296</v>
      </c>
      <c r="J350" s="121">
        <v>47026</v>
      </c>
      <c r="K350" s="156"/>
    </row>
    <row r="351" spans="1:11" s="112" customFormat="1" ht="30" customHeight="1" outlineLevel="1" x14ac:dyDescent="0.2">
      <c r="A351" s="117" t="s">
        <v>1159</v>
      </c>
      <c r="B351" s="118" t="s">
        <v>72</v>
      </c>
      <c r="C351" s="120" t="s">
        <v>1177</v>
      </c>
      <c r="D351" s="120" t="s">
        <v>1751</v>
      </c>
      <c r="E351" s="123" t="s">
        <v>373</v>
      </c>
      <c r="F351" s="120" t="s">
        <v>1155</v>
      </c>
      <c r="G351" s="124">
        <v>0</v>
      </c>
      <c r="H351" s="124">
        <v>0</v>
      </c>
      <c r="I351" s="149">
        <v>46296</v>
      </c>
      <c r="J351" s="121">
        <v>48121</v>
      </c>
      <c r="K351" s="156"/>
    </row>
    <row r="352" spans="1:11" s="112" customFormat="1" ht="30" customHeight="1" outlineLevel="1" x14ac:dyDescent="0.2">
      <c r="A352" s="117" t="s">
        <v>1159</v>
      </c>
      <c r="B352" s="118" t="s">
        <v>72</v>
      </c>
      <c r="C352" s="118" t="s">
        <v>1549</v>
      </c>
      <c r="D352" s="120" t="s">
        <v>1847</v>
      </c>
      <c r="E352" s="123" t="s">
        <v>373</v>
      </c>
      <c r="F352" s="120" t="s">
        <v>1155</v>
      </c>
      <c r="G352" s="124">
        <v>0</v>
      </c>
      <c r="H352" s="124">
        <v>0</v>
      </c>
      <c r="I352" s="149">
        <v>46296</v>
      </c>
      <c r="J352" s="121">
        <v>401768</v>
      </c>
      <c r="K352" s="156"/>
    </row>
    <row r="353" spans="1:11" s="112" customFormat="1" ht="30" customHeight="1" outlineLevel="1" x14ac:dyDescent="0.2">
      <c r="A353" s="117" t="s">
        <v>1159</v>
      </c>
      <c r="B353" s="118" t="s">
        <v>72</v>
      </c>
      <c r="C353" s="119" t="s">
        <v>359</v>
      </c>
      <c r="D353" s="120" t="s">
        <v>1848</v>
      </c>
      <c r="E353" s="123" t="s">
        <v>373</v>
      </c>
      <c r="F353" s="120" t="s">
        <v>1155</v>
      </c>
      <c r="G353" s="124">
        <v>0</v>
      </c>
      <c r="H353" s="124">
        <v>0</v>
      </c>
      <c r="I353" s="149">
        <v>46296</v>
      </c>
      <c r="J353" s="121">
        <v>401768</v>
      </c>
      <c r="K353" s="156"/>
    </row>
    <row r="354" spans="1:11" s="112" customFormat="1" ht="30" customHeight="1" outlineLevel="1" x14ac:dyDescent="0.2">
      <c r="A354" s="117" t="s">
        <v>1159</v>
      </c>
      <c r="B354" s="118" t="s">
        <v>72</v>
      </c>
      <c r="C354" s="119" t="s">
        <v>981</v>
      </c>
      <c r="D354" s="120" t="s">
        <v>1370</v>
      </c>
      <c r="E354" s="123" t="s">
        <v>373</v>
      </c>
      <c r="F354" s="120" t="s">
        <v>1155</v>
      </c>
      <c r="G354" s="124">
        <v>0</v>
      </c>
      <c r="H354" s="124">
        <v>0</v>
      </c>
      <c r="I354" s="149">
        <v>46296</v>
      </c>
      <c r="J354" s="121">
        <v>401768</v>
      </c>
      <c r="K354" s="156"/>
    </row>
    <row r="355" spans="1:11" s="112" customFormat="1" ht="30" customHeight="1" outlineLevel="1" x14ac:dyDescent="0.2">
      <c r="A355" s="117" t="s">
        <v>1159</v>
      </c>
      <c r="B355" s="118" t="s">
        <v>72</v>
      </c>
      <c r="C355" s="119" t="s">
        <v>495</v>
      </c>
      <c r="D355" s="120" t="s">
        <v>1755</v>
      </c>
      <c r="E355" s="123" t="s">
        <v>373</v>
      </c>
      <c r="F355" s="120" t="s">
        <v>1155</v>
      </c>
      <c r="G355" s="124">
        <v>0</v>
      </c>
      <c r="H355" s="124">
        <v>0</v>
      </c>
      <c r="I355" s="149">
        <v>46296</v>
      </c>
      <c r="J355" s="121">
        <v>401768</v>
      </c>
      <c r="K355" s="156"/>
    </row>
    <row r="356" spans="1:11" s="112" customFormat="1" ht="30" customHeight="1" outlineLevel="1" x14ac:dyDescent="0.2">
      <c r="A356" s="117" t="s">
        <v>1159</v>
      </c>
      <c r="B356" s="118" t="s">
        <v>72</v>
      </c>
      <c r="C356" s="119" t="s">
        <v>485</v>
      </c>
      <c r="D356" s="120" t="s">
        <v>1849</v>
      </c>
      <c r="E356" s="123" t="s">
        <v>373</v>
      </c>
      <c r="F356" s="120" t="s">
        <v>1155</v>
      </c>
      <c r="G356" s="124">
        <v>0</v>
      </c>
      <c r="H356" s="124">
        <v>0</v>
      </c>
      <c r="I356" s="149">
        <v>46296</v>
      </c>
      <c r="J356" s="121">
        <v>401768</v>
      </c>
      <c r="K356" s="156"/>
    </row>
    <row r="357" spans="1:11" s="112" customFormat="1" ht="30" customHeight="1" outlineLevel="1" x14ac:dyDescent="0.2">
      <c r="A357" s="117" t="s">
        <v>1159</v>
      </c>
      <c r="B357" s="118" t="s">
        <v>72</v>
      </c>
      <c r="C357" s="119" t="s">
        <v>486</v>
      </c>
      <c r="D357" s="120" t="s">
        <v>1759</v>
      </c>
      <c r="E357" s="123" t="s">
        <v>373</v>
      </c>
      <c r="F357" s="120" t="s">
        <v>1155</v>
      </c>
      <c r="G357" s="124">
        <v>0</v>
      </c>
      <c r="H357" s="124">
        <v>0</v>
      </c>
      <c r="I357" s="149">
        <v>46296</v>
      </c>
      <c r="J357" s="121">
        <v>401768</v>
      </c>
      <c r="K357" s="156"/>
    </row>
    <row r="358" spans="1:11" s="112" customFormat="1" ht="30" customHeight="1" outlineLevel="1" x14ac:dyDescent="0.2">
      <c r="A358" s="117" t="s">
        <v>1159</v>
      </c>
      <c r="B358" s="118" t="s">
        <v>72</v>
      </c>
      <c r="C358" s="123" t="s">
        <v>487</v>
      </c>
      <c r="D358" s="120" t="s">
        <v>1763</v>
      </c>
      <c r="E358" s="123" t="s">
        <v>373</v>
      </c>
      <c r="F358" s="120" t="s">
        <v>1155</v>
      </c>
      <c r="G358" s="124">
        <v>0</v>
      </c>
      <c r="H358" s="124">
        <v>0</v>
      </c>
      <c r="I358" s="149">
        <v>46296</v>
      </c>
      <c r="J358" s="121">
        <v>47391</v>
      </c>
      <c r="K358" s="156"/>
    </row>
    <row r="359" spans="1:11" s="112" customFormat="1" ht="30" customHeight="1" outlineLevel="1" x14ac:dyDescent="0.2">
      <c r="A359" s="117" t="s">
        <v>1159</v>
      </c>
      <c r="B359" s="118" t="s">
        <v>72</v>
      </c>
      <c r="C359" s="119" t="s">
        <v>488</v>
      </c>
      <c r="D359" s="120" t="s">
        <v>1770</v>
      </c>
      <c r="E359" s="123" t="s">
        <v>373</v>
      </c>
      <c r="F359" s="120" t="s">
        <v>1155</v>
      </c>
      <c r="G359" s="124">
        <v>0</v>
      </c>
      <c r="H359" s="124">
        <v>0</v>
      </c>
      <c r="I359" s="149">
        <v>46296</v>
      </c>
      <c r="J359" s="121">
        <v>401768</v>
      </c>
      <c r="K359" s="156"/>
    </row>
    <row r="360" spans="1:11" s="112" customFormat="1" ht="30" customHeight="1" outlineLevel="1" x14ac:dyDescent="0.2">
      <c r="A360" s="117" t="s">
        <v>1159</v>
      </c>
      <c r="B360" s="118" t="s">
        <v>72</v>
      </c>
      <c r="C360" s="119" t="s">
        <v>1178</v>
      </c>
      <c r="D360" s="120" t="s">
        <v>1762</v>
      </c>
      <c r="E360" s="123" t="s">
        <v>373</v>
      </c>
      <c r="F360" s="120" t="s">
        <v>1155</v>
      </c>
      <c r="G360" s="124">
        <v>0</v>
      </c>
      <c r="H360" s="124">
        <v>0</v>
      </c>
      <c r="I360" s="149">
        <v>46296</v>
      </c>
      <c r="J360" s="121">
        <v>401768</v>
      </c>
      <c r="K360" s="156"/>
    </row>
    <row r="361" spans="1:11" s="112" customFormat="1" ht="30" customHeight="1" outlineLevel="1" x14ac:dyDescent="0.2">
      <c r="A361" s="117" t="s">
        <v>1159</v>
      </c>
      <c r="B361" s="118" t="s">
        <v>72</v>
      </c>
      <c r="C361" s="119" t="s">
        <v>1179</v>
      </c>
      <c r="D361" s="120" t="s">
        <v>1771</v>
      </c>
      <c r="E361" s="123" t="s">
        <v>373</v>
      </c>
      <c r="F361" s="120" t="s">
        <v>1155</v>
      </c>
      <c r="G361" s="124">
        <v>0</v>
      </c>
      <c r="H361" s="124">
        <v>0</v>
      </c>
      <c r="I361" s="149">
        <v>46296</v>
      </c>
      <c r="J361" s="121">
        <v>401768</v>
      </c>
      <c r="K361" s="156"/>
    </row>
    <row r="362" spans="1:11" s="112" customFormat="1" ht="30" customHeight="1" outlineLevel="1" x14ac:dyDescent="0.2">
      <c r="A362" s="117" t="s">
        <v>1159</v>
      </c>
      <c r="B362" s="118" t="s">
        <v>72</v>
      </c>
      <c r="C362" s="119" t="s">
        <v>1239</v>
      </c>
      <c r="D362" s="120" t="s">
        <v>1772</v>
      </c>
      <c r="E362" s="123" t="s">
        <v>373</v>
      </c>
      <c r="F362" s="120" t="s">
        <v>1155</v>
      </c>
      <c r="G362" s="124">
        <v>0</v>
      </c>
      <c r="H362" s="124">
        <v>0</v>
      </c>
      <c r="I362" s="149">
        <v>46296</v>
      </c>
      <c r="J362" s="121">
        <v>401768</v>
      </c>
      <c r="K362" s="156"/>
    </row>
    <row r="363" spans="1:11" s="112" customFormat="1" ht="30" customHeight="1" outlineLevel="1" x14ac:dyDescent="0.2">
      <c r="A363" s="117" t="s">
        <v>1159</v>
      </c>
      <c r="B363" s="118" t="s">
        <v>72</v>
      </c>
      <c r="C363" s="118" t="s">
        <v>1607</v>
      </c>
      <c r="D363" s="209" t="s">
        <v>1773</v>
      </c>
      <c r="E363" s="209" t="s">
        <v>373</v>
      </c>
      <c r="F363" s="122" t="s">
        <v>1155</v>
      </c>
      <c r="G363" s="122">
        <v>0</v>
      </c>
      <c r="H363" s="122">
        <v>0</v>
      </c>
      <c r="I363" s="149">
        <v>46296</v>
      </c>
      <c r="J363" s="121">
        <v>401768</v>
      </c>
      <c r="K363" s="156"/>
    </row>
    <row r="364" spans="1:11" s="112" customFormat="1" ht="30" customHeight="1" outlineLevel="1" x14ac:dyDescent="0.2">
      <c r="A364" s="117" t="s">
        <v>1159</v>
      </c>
      <c r="B364" s="118" t="s">
        <v>72</v>
      </c>
      <c r="C364" s="119" t="s">
        <v>496</v>
      </c>
      <c r="D364" s="120" t="s">
        <v>1850</v>
      </c>
      <c r="E364" s="123" t="s">
        <v>373</v>
      </c>
      <c r="F364" s="120" t="s">
        <v>1155</v>
      </c>
      <c r="G364" s="124">
        <v>0</v>
      </c>
      <c r="H364" s="124">
        <v>0</v>
      </c>
      <c r="I364" s="149">
        <v>46296</v>
      </c>
      <c r="J364" s="121">
        <v>47026</v>
      </c>
      <c r="K364" s="156"/>
    </row>
    <row r="365" spans="1:11" s="112" customFormat="1" ht="30" customHeight="1" outlineLevel="1" x14ac:dyDescent="0.2">
      <c r="A365" s="117" t="s">
        <v>1159</v>
      </c>
      <c r="B365" s="118" t="s">
        <v>72</v>
      </c>
      <c r="C365" s="119" t="s">
        <v>997</v>
      </c>
      <c r="D365" s="120" t="s">
        <v>1851</v>
      </c>
      <c r="E365" s="123" t="s">
        <v>373</v>
      </c>
      <c r="F365" s="120" t="s">
        <v>1155</v>
      </c>
      <c r="G365" s="124">
        <v>0</v>
      </c>
      <c r="H365" s="124">
        <v>0</v>
      </c>
      <c r="I365" s="149">
        <v>46296</v>
      </c>
      <c r="J365" s="121">
        <v>47026</v>
      </c>
      <c r="K365" s="156"/>
    </row>
    <row r="366" spans="1:11" s="112" customFormat="1" ht="30" customHeight="1" outlineLevel="1" x14ac:dyDescent="0.2">
      <c r="A366" s="117" t="s">
        <v>1159</v>
      </c>
      <c r="B366" s="118" t="s">
        <v>72</v>
      </c>
      <c r="C366" s="119" t="s">
        <v>998</v>
      </c>
      <c r="D366" s="120" t="s">
        <v>1852</v>
      </c>
      <c r="E366" s="123" t="s">
        <v>373</v>
      </c>
      <c r="F366" s="120" t="s">
        <v>1155</v>
      </c>
      <c r="G366" s="124">
        <v>0</v>
      </c>
      <c r="H366" s="124">
        <v>0</v>
      </c>
      <c r="I366" s="149">
        <v>46296</v>
      </c>
      <c r="J366" s="121">
        <v>401768</v>
      </c>
      <c r="K366" s="156"/>
    </row>
    <row r="367" spans="1:11" s="112" customFormat="1" ht="30" customHeight="1" outlineLevel="1" x14ac:dyDescent="0.2">
      <c r="A367" s="117" t="s">
        <v>1159</v>
      </c>
      <c r="B367" s="118" t="s">
        <v>72</v>
      </c>
      <c r="C367" s="119" t="s">
        <v>483</v>
      </c>
      <c r="D367" s="120" t="s">
        <v>1853</v>
      </c>
      <c r="E367" s="123" t="s">
        <v>373</v>
      </c>
      <c r="F367" s="120" t="s">
        <v>1155</v>
      </c>
      <c r="G367" s="124">
        <v>0</v>
      </c>
      <c r="H367" s="124">
        <v>0</v>
      </c>
      <c r="I367" s="149">
        <v>46296</v>
      </c>
      <c r="J367" s="121">
        <v>401768</v>
      </c>
      <c r="K367" s="156"/>
    </row>
    <row r="368" spans="1:11" s="112" customFormat="1" ht="30" customHeight="1" outlineLevel="1" x14ac:dyDescent="0.2">
      <c r="A368" s="117" t="s">
        <v>1159</v>
      </c>
      <c r="B368" s="118" t="s">
        <v>72</v>
      </c>
      <c r="C368" s="119" t="s">
        <v>484</v>
      </c>
      <c r="D368" s="120" t="s">
        <v>1854</v>
      </c>
      <c r="E368" s="123" t="s">
        <v>373</v>
      </c>
      <c r="F368" s="120" t="s">
        <v>1155</v>
      </c>
      <c r="G368" s="124">
        <v>0</v>
      </c>
      <c r="H368" s="124">
        <v>0</v>
      </c>
      <c r="I368" s="149">
        <v>46296</v>
      </c>
      <c r="J368" s="121">
        <v>401768</v>
      </c>
      <c r="K368" s="156"/>
    </row>
    <row r="369" spans="1:11" s="112" customFormat="1" ht="30" customHeight="1" outlineLevel="1" x14ac:dyDescent="0.2">
      <c r="A369" s="117" t="s">
        <v>1159</v>
      </c>
      <c r="B369" s="118" t="s">
        <v>72</v>
      </c>
      <c r="C369" s="119" t="s">
        <v>637</v>
      </c>
      <c r="D369" s="120" t="s">
        <v>1855</v>
      </c>
      <c r="E369" s="123" t="s">
        <v>373</v>
      </c>
      <c r="F369" s="120" t="s">
        <v>1155</v>
      </c>
      <c r="G369" s="124">
        <v>0</v>
      </c>
      <c r="H369" s="124">
        <v>0</v>
      </c>
      <c r="I369" s="149">
        <v>46296</v>
      </c>
      <c r="J369" s="121">
        <v>401768</v>
      </c>
      <c r="K369" s="156"/>
    </row>
    <row r="370" spans="1:11" s="112" customFormat="1" ht="30" customHeight="1" outlineLevel="1" x14ac:dyDescent="0.2">
      <c r="A370" s="117" t="s">
        <v>1159</v>
      </c>
      <c r="B370" s="118" t="s">
        <v>72</v>
      </c>
      <c r="C370" s="119" t="s">
        <v>852</v>
      </c>
      <c r="D370" s="120" t="s">
        <v>1856</v>
      </c>
      <c r="E370" s="123" t="s">
        <v>373</v>
      </c>
      <c r="F370" s="120" t="s">
        <v>1155</v>
      </c>
      <c r="G370" s="124">
        <v>0</v>
      </c>
      <c r="H370" s="124">
        <v>0</v>
      </c>
      <c r="I370" s="149">
        <v>46296</v>
      </c>
      <c r="J370" s="121">
        <v>401768</v>
      </c>
      <c r="K370" s="156"/>
    </row>
    <row r="371" spans="1:11" s="112" customFormat="1" ht="30" customHeight="1" outlineLevel="1" x14ac:dyDescent="0.2">
      <c r="A371" s="117" t="s">
        <v>1159</v>
      </c>
      <c r="B371" s="118" t="s">
        <v>72</v>
      </c>
      <c r="C371" s="119" t="s">
        <v>849</v>
      </c>
      <c r="D371" s="120" t="s">
        <v>1857</v>
      </c>
      <c r="E371" s="123" t="s">
        <v>373</v>
      </c>
      <c r="F371" s="120" t="s">
        <v>1155</v>
      </c>
      <c r="G371" s="124">
        <v>0</v>
      </c>
      <c r="H371" s="124">
        <v>0</v>
      </c>
      <c r="I371" s="149">
        <v>46296</v>
      </c>
      <c r="J371" s="121">
        <v>401768</v>
      </c>
      <c r="K371" s="156"/>
    </row>
    <row r="372" spans="1:11" s="112" customFormat="1" ht="30" customHeight="1" outlineLevel="1" x14ac:dyDescent="0.2">
      <c r="A372" s="117" t="s">
        <v>1159</v>
      </c>
      <c r="B372" s="118" t="s">
        <v>72</v>
      </c>
      <c r="C372" s="119" t="s">
        <v>850</v>
      </c>
      <c r="D372" s="120" t="s">
        <v>1858</v>
      </c>
      <c r="E372" s="123" t="s">
        <v>373</v>
      </c>
      <c r="F372" s="120" t="s">
        <v>1155</v>
      </c>
      <c r="G372" s="124">
        <v>0</v>
      </c>
      <c r="H372" s="124">
        <v>0</v>
      </c>
      <c r="I372" s="149">
        <v>46296</v>
      </c>
      <c r="J372" s="121">
        <v>401768</v>
      </c>
      <c r="K372" s="156"/>
    </row>
    <row r="373" spans="1:11" s="112" customFormat="1" ht="30" customHeight="1" outlineLevel="1" x14ac:dyDescent="0.2">
      <c r="A373" s="117" t="s">
        <v>1159</v>
      </c>
      <c r="B373" s="118" t="s">
        <v>72</v>
      </c>
      <c r="C373" s="119" t="s">
        <v>851</v>
      </c>
      <c r="D373" s="120" t="s">
        <v>1859</v>
      </c>
      <c r="E373" s="123" t="s">
        <v>373</v>
      </c>
      <c r="F373" s="120" t="s">
        <v>1155</v>
      </c>
      <c r="G373" s="124">
        <v>0</v>
      </c>
      <c r="H373" s="124">
        <v>0</v>
      </c>
      <c r="I373" s="149">
        <v>46296</v>
      </c>
      <c r="J373" s="121">
        <v>401768</v>
      </c>
      <c r="K373" s="156"/>
    </row>
    <row r="374" spans="1:11" s="112" customFormat="1" ht="30" customHeight="1" outlineLevel="1" x14ac:dyDescent="0.2">
      <c r="A374" s="117" t="s">
        <v>1159</v>
      </c>
      <c r="B374" s="118" t="s">
        <v>72</v>
      </c>
      <c r="C374" s="119" t="s">
        <v>1509</v>
      </c>
      <c r="D374" s="120" t="s">
        <v>1860</v>
      </c>
      <c r="E374" s="123" t="s">
        <v>373</v>
      </c>
      <c r="F374" s="120" t="s">
        <v>1155</v>
      </c>
      <c r="G374" s="124">
        <v>0</v>
      </c>
      <c r="H374" s="124">
        <v>0</v>
      </c>
      <c r="I374" s="149">
        <v>46296</v>
      </c>
      <c r="J374" s="121">
        <v>401768</v>
      </c>
      <c r="K374" s="156"/>
    </row>
    <row r="375" spans="1:11" s="112" customFormat="1" ht="30" customHeight="1" outlineLevel="1" x14ac:dyDescent="0.2">
      <c r="A375" s="117" t="s">
        <v>1159</v>
      </c>
      <c r="B375" s="118" t="s">
        <v>72</v>
      </c>
      <c r="C375" s="119" t="s">
        <v>916</v>
      </c>
      <c r="D375" s="120" t="s">
        <v>1861</v>
      </c>
      <c r="E375" s="123" t="s">
        <v>373</v>
      </c>
      <c r="F375" s="120" t="s">
        <v>1155</v>
      </c>
      <c r="G375" s="124">
        <v>0</v>
      </c>
      <c r="H375" s="124">
        <v>0</v>
      </c>
      <c r="I375" s="149">
        <v>46296</v>
      </c>
      <c r="J375" s="121">
        <v>401768</v>
      </c>
      <c r="K375" s="156"/>
    </row>
    <row r="376" spans="1:11" s="112" customFormat="1" ht="30" customHeight="1" outlineLevel="1" x14ac:dyDescent="0.2">
      <c r="A376" s="117" t="s">
        <v>1159</v>
      </c>
      <c r="B376" s="118" t="s">
        <v>72</v>
      </c>
      <c r="C376" s="119" t="s">
        <v>917</v>
      </c>
      <c r="D376" s="120" t="s">
        <v>1862</v>
      </c>
      <c r="E376" s="123" t="s">
        <v>373</v>
      </c>
      <c r="F376" s="120" t="s">
        <v>1155</v>
      </c>
      <c r="G376" s="124">
        <v>0</v>
      </c>
      <c r="H376" s="124">
        <v>0</v>
      </c>
      <c r="I376" s="149">
        <v>46296</v>
      </c>
      <c r="J376" s="121">
        <v>401768</v>
      </c>
      <c r="K376" s="156"/>
    </row>
    <row r="377" spans="1:11" s="112" customFormat="1" ht="30" customHeight="1" outlineLevel="1" x14ac:dyDescent="0.2">
      <c r="A377" s="117" t="s">
        <v>1159</v>
      </c>
      <c r="B377" s="118" t="s">
        <v>72</v>
      </c>
      <c r="C377" s="119" t="s">
        <v>918</v>
      </c>
      <c r="D377" s="120" t="s">
        <v>1863</v>
      </c>
      <c r="E377" s="123" t="s">
        <v>373</v>
      </c>
      <c r="F377" s="120" t="s">
        <v>1155</v>
      </c>
      <c r="G377" s="124">
        <v>0</v>
      </c>
      <c r="H377" s="124">
        <v>0</v>
      </c>
      <c r="I377" s="149">
        <v>46296</v>
      </c>
      <c r="J377" s="121">
        <v>401768</v>
      </c>
      <c r="K377" s="156"/>
    </row>
    <row r="378" spans="1:11" s="112" customFormat="1" ht="30" customHeight="1" outlineLevel="1" x14ac:dyDescent="0.2">
      <c r="A378" s="117" t="s">
        <v>1159</v>
      </c>
      <c r="B378" s="118" t="s">
        <v>72</v>
      </c>
      <c r="C378" s="119" t="s">
        <v>919</v>
      </c>
      <c r="D378" s="120" t="s">
        <v>1864</v>
      </c>
      <c r="E378" s="123" t="s">
        <v>373</v>
      </c>
      <c r="F378" s="120" t="s">
        <v>1155</v>
      </c>
      <c r="G378" s="124">
        <v>0</v>
      </c>
      <c r="H378" s="124">
        <v>0</v>
      </c>
      <c r="I378" s="149">
        <v>46296</v>
      </c>
      <c r="J378" s="121">
        <v>401768</v>
      </c>
      <c r="K378" s="156"/>
    </row>
    <row r="379" spans="1:11" s="112" customFormat="1" ht="30" customHeight="1" outlineLevel="1" x14ac:dyDescent="0.2">
      <c r="A379" s="117" t="s">
        <v>1159</v>
      </c>
      <c r="B379" s="118" t="s">
        <v>72</v>
      </c>
      <c r="C379" s="119" t="s">
        <v>920</v>
      </c>
      <c r="D379" s="120" t="s">
        <v>1865</v>
      </c>
      <c r="E379" s="123" t="s">
        <v>373</v>
      </c>
      <c r="F379" s="120" t="s">
        <v>1155</v>
      </c>
      <c r="G379" s="124">
        <v>0</v>
      </c>
      <c r="H379" s="124">
        <v>0</v>
      </c>
      <c r="I379" s="149">
        <v>46296</v>
      </c>
      <c r="J379" s="121">
        <v>401768</v>
      </c>
      <c r="K379" s="156"/>
    </row>
    <row r="380" spans="1:11" s="112" customFormat="1" ht="30" customHeight="1" outlineLevel="1" x14ac:dyDescent="0.2">
      <c r="A380" s="117" t="s">
        <v>1159</v>
      </c>
      <c r="B380" s="118" t="s">
        <v>72</v>
      </c>
      <c r="C380" s="119" t="s">
        <v>921</v>
      </c>
      <c r="D380" s="120" t="s">
        <v>1866</v>
      </c>
      <c r="E380" s="123" t="s">
        <v>373</v>
      </c>
      <c r="F380" s="120" t="s">
        <v>1155</v>
      </c>
      <c r="G380" s="124">
        <v>0</v>
      </c>
      <c r="H380" s="124">
        <v>0</v>
      </c>
      <c r="I380" s="149">
        <v>46296</v>
      </c>
      <c r="J380" s="121">
        <v>401768</v>
      </c>
      <c r="K380" s="156"/>
    </row>
    <row r="381" spans="1:11" s="112" customFormat="1" ht="30" customHeight="1" outlineLevel="1" x14ac:dyDescent="0.2">
      <c r="A381" s="117" t="s">
        <v>1159</v>
      </c>
      <c r="B381" s="118" t="s">
        <v>72</v>
      </c>
      <c r="C381" s="119" t="s">
        <v>922</v>
      </c>
      <c r="D381" s="120" t="s">
        <v>1801</v>
      </c>
      <c r="E381" s="123" t="s">
        <v>373</v>
      </c>
      <c r="F381" s="120" t="s">
        <v>1155</v>
      </c>
      <c r="G381" s="124">
        <v>0</v>
      </c>
      <c r="H381" s="124">
        <v>0</v>
      </c>
      <c r="I381" s="149">
        <v>46296</v>
      </c>
      <c r="J381" s="121">
        <v>401768</v>
      </c>
      <c r="K381" s="156"/>
    </row>
    <row r="382" spans="1:11" s="112" customFormat="1" ht="30" customHeight="1" outlineLevel="1" x14ac:dyDescent="0.2">
      <c r="A382" s="117" t="s">
        <v>1159</v>
      </c>
      <c r="B382" s="118" t="s">
        <v>72</v>
      </c>
      <c r="C382" s="119" t="s">
        <v>923</v>
      </c>
      <c r="D382" s="120" t="s">
        <v>1802</v>
      </c>
      <c r="E382" s="123" t="s">
        <v>373</v>
      </c>
      <c r="F382" s="120" t="s">
        <v>1155</v>
      </c>
      <c r="G382" s="124">
        <v>0</v>
      </c>
      <c r="H382" s="124">
        <v>0</v>
      </c>
      <c r="I382" s="149">
        <v>46296</v>
      </c>
      <c r="J382" s="121">
        <v>401768</v>
      </c>
      <c r="K382" s="156"/>
    </row>
    <row r="383" spans="1:11" s="112" customFormat="1" ht="30" customHeight="1" outlineLevel="1" x14ac:dyDescent="0.2">
      <c r="A383" s="117" t="s">
        <v>1159</v>
      </c>
      <c r="B383" s="118" t="s">
        <v>72</v>
      </c>
      <c r="C383" s="119" t="s">
        <v>995</v>
      </c>
      <c r="D383" s="120" t="s">
        <v>1867</v>
      </c>
      <c r="E383" s="123" t="s">
        <v>373</v>
      </c>
      <c r="F383" s="120" t="s">
        <v>1155</v>
      </c>
      <c r="G383" s="124">
        <v>0</v>
      </c>
      <c r="H383" s="124">
        <v>0</v>
      </c>
      <c r="I383" s="149">
        <v>46296</v>
      </c>
      <c r="J383" s="121">
        <v>401768</v>
      </c>
      <c r="K383" s="156"/>
    </row>
    <row r="384" spans="1:11" s="112" customFormat="1" ht="30" customHeight="1" outlineLevel="1" x14ac:dyDescent="0.2">
      <c r="A384" s="117" t="s">
        <v>1159</v>
      </c>
      <c r="B384" s="118" t="s">
        <v>72</v>
      </c>
      <c r="C384" s="119" t="s">
        <v>996</v>
      </c>
      <c r="D384" s="120" t="s">
        <v>1865</v>
      </c>
      <c r="E384" s="123" t="s">
        <v>373</v>
      </c>
      <c r="F384" s="120" t="s">
        <v>1155</v>
      </c>
      <c r="G384" s="124">
        <v>0</v>
      </c>
      <c r="H384" s="124">
        <v>0</v>
      </c>
      <c r="I384" s="149">
        <v>46296</v>
      </c>
      <c r="J384" s="121">
        <v>401768</v>
      </c>
      <c r="K384" s="156"/>
    </row>
    <row r="385" spans="1:11" s="112" customFormat="1" ht="30" customHeight="1" outlineLevel="1" x14ac:dyDescent="0.2">
      <c r="A385" s="117" t="s">
        <v>1159</v>
      </c>
      <c r="B385" s="118" t="s">
        <v>72</v>
      </c>
      <c r="C385" s="119" t="s">
        <v>1180</v>
      </c>
      <c r="D385" s="120" t="s">
        <v>1803</v>
      </c>
      <c r="E385" s="123" t="s">
        <v>373</v>
      </c>
      <c r="F385" s="120" t="s">
        <v>1155</v>
      </c>
      <c r="G385" s="124">
        <v>0</v>
      </c>
      <c r="H385" s="124">
        <v>0</v>
      </c>
      <c r="I385" s="149">
        <v>46296</v>
      </c>
      <c r="J385" s="121">
        <v>401768</v>
      </c>
      <c r="K385" s="156"/>
    </row>
    <row r="386" spans="1:11" s="112" customFormat="1" ht="30" customHeight="1" outlineLevel="1" x14ac:dyDescent="0.2">
      <c r="A386" s="117" t="s">
        <v>1159</v>
      </c>
      <c r="B386" s="118" t="s">
        <v>72</v>
      </c>
      <c r="C386" s="119" t="s">
        <v>1181</v>
      </c>
      <c r="D386" s="120" t="s">
        <v>1868</v>
      </c>
      <c r="E386" s="123" t="s">
        <v>373</v>
      </c>
      <c r="F386" s="120" t="s">
        <v>1155</v>
      </c>
      <c r="G386" s="124">
        <v>0</v>
      </c>
      <c r="H386" s="124">
        <v>0</v>
      </c>
      <c r="I386" s="149">
        <v>46296</v>
      </c>
      <c r="J386" s="121">
        <v>401768</v>
      </c>
      <c r="K386" s="156"/>
    </row>
    <row r="387" spans="1:11" s="112" customFormat="1" ht="30" customHeight="1" outlineLevel="1" x14ac:dyDescent="0.2">
      <c r="A387" s="117" t="s">
        <v>1159</v>
      </c>
      <c r="B387" s="118" t="s">
        <v>72</v>
      </c>
      <c r="C387" s="119" t="s">
        <v>912</v>
      </c>
      <c r="D387" s="120" t="s">
        <v>1869</v>
      </c>
      <c r="E387" s="123" t="s">
        <v>373</v>
      </c>
      <c r="F387" s="120" t="s">
        <v>1155</v>
      </c>
      <c r="G387" s="124">
        <v>0</v>
      </c>
      <c r="H387" s="124">
        <v>0</v>
      </c>
      <c r="I387" s="149">
        <v>46296</v>
      </c>
      <c r="J387" s="121">
        <v>401768</v>
      </c>
      <c r="K387" s="156"/>
    </row>
    <row r="388" spans="1:11" s="112" customFormat="1" ht="30" customHeight="1" outlineLevel="1" x14ac:dyDescent="0.2">
      <c r="A388" s="117" t="s">
        <v>1159</v>
      </c>
      <c r="B388" s="118" t="s">
        <v>72</v>
      </c>
      <c r="C388" s="119" t="s">
        <v>913</v>
      </c>
      <c r="D388" s="120" t="s">
        <v>1870</v>
      </c>
      <c r="E388" s="123" t="s">
        <v>373</v>
      </c>
      <c r="F388" s="120" t="s">
        <v>1155</v>
      </c>
      <c r="G388" s="124">
        <v>0</v>
      </c>
      <c r="H388" s="124">
        <v>0</v>
      </c>
      <c r="I388" s="149">
        <v>46296</v>
      </c>
      <c r="J388" s="121">
        <v>401768</v>
      </c>
      <c r="K388" s="156"/>
    </row>
    <row r="389" spans="1:11" s="112" customFormat="1" ht="30" customHeight="1" outlineLevel="1" x14ac:dyDescent="0.2">
      <c r="A389" s="117" t="s">
        <v>1159</v>
      </c>
      <c r="B389" s="118" t="s">
        <v>72</v>
      </c>
      <c r="C389" s="119" t="s">
        <v>914</v>
      </c>
      <c r="D389" s="120" t="s">
        <v>1871</v>
      </c>
      <c r="E389" s="123" t="s">
        <v>373</v>
      </c>
      <c r="F389" s="120" t="s">
        <v>1155</v>
      </c>
      <c r="G389" s="124">
        <v>0</v>
      </c>
      <c r="H389" s="124">
        <v>0</v>
      </c>
      <c r="I389" s="149">
        <v>46296</v>
      </c>
      <c r="J389" s="121">
        <v>401768</v>
      </c>
      <c r="K389" s="156"/>
    </row>
    <row r="390" spans="1:11" s="112" customFormat="1" ht="30" customHeight="1" outlineLevel="1" x14ac:dyDescent="0.2">
      <c r="A390" s="117" t="s">
        <v>1159</v>
      </c>
      <c r="B390" s="118" t="s">
        <v>72</v>
      </c>
      <c r="C390" s="119" t="s">
        <v>915</v>
      </c>
      <c r="D390" s="120" t="s">
        <v>1872</v>
      </c>
      <c r="E390" s="123" t="s">
        <v>373</v>
      </c>
      <c r="F390" s="120" t="s">
        <v>1155</v>
      </c>
      <c r="G390" s="124">
        <v>0</v>
      </c>
      <c r="H390" s="124">
        <v>0</v>
      </c>
      <c r="I390" s="149">
        <v>46296</v>
      </c>
      <c r="J390" s="121">
        <v>401768</v>
      </c>
      <c r="K390" s="156"/>
    </row>
    <row r="391" spans="1:11" s="112" customFormat="1" ht="30" customHeight="1" outlineLevel="1" x14ac:dyDescent="0.2">
      <c r="A391" s="117" t="s">
        <v>1159</v>
      </c>
      <c r="B391" s="118" t="s">
        <v>72</v>
      </c>
      <c r="C391" s="119" t="s">
        <v>999</v>
      </c>
      <c r="D391" s="120" t="s">
        <v>1873</v>
      </c>
      <c r="E391" s="123" t="s">
        <v>373</v>
      </c>
      <c r="F391" s="120" t="s">
        <v>1155</v>
      </c>
      <c r="G391" s="124">
        <v>0</v>
      </c>
      <c r="H391" s="124">
        <v>0</v>
      </c>
      <c r="I391" s="149">
        <v>46296</v>
      </c>
      <c r="J391" s="121">
        <v>401768</v>
      </c>
      <c r="K391" s="156"/>
    </row>
    <row r="392" spans="1:11" s="112" customFormat="1" ht="30" customHeight="1" outlineLevel="1" x14ac:dyDescent="0.2">
      <c r="A392" s="117" t="s">
        <v>1159</v>
      </c>
      <c r="B392" s="118" t="s">
        <v>72</v>
      </c>
      <c r="C392" s="119" t="s">
        <v>977</v>
      </c>
      <c r="D392" s="120" t="s">
        <v>1874</v>
      </c>
      <c r="E392" s="123" t="s">
        <v>373</v>
      </c>
      <c r="F392" s="120" t="s">
        <v>1155</v>
      </c>
      <c r="G392" s="124">
        <v>0</v>
      </c>
      <c r="H392" s="124">
        <v>0</v>
      </c>
      <c r="I392" s="149">
        <v>46296</v>
      </c>
      <c r="J392" s="121">
        <v>401768</v>
      </c>
      <c r="K392" s="156"/>
    </row>
    <row r="393" spans="1:11" s="112" customFormat="1" ht="30" customHeight="1" outlineLevel="1" x14ac:dyDescent="0.2">
      <c r="A393" s="117" t="s">
        <v>1159</v>
      </c>
      <c r="B393" s="118" t="s">
        <v>72</v>
      </c>
      <c r="C393" s="119" t="s">
        <v>978</v>
      </c>
      <c r="D393" s="120" t="s">
        <v>1875</v>
      </c>
      <c r="E393" s="123" t="s">
        <v>373</v>
      </c>
      <c r="F393" s="120" t="s">
        <v>1155</v>
      </c>
      <c r="G393" s="124">
        <v>0</v>
      </c>
      <c r="H393" s="124">
        <v>0</v>
      </c>
      <c r="I393" s="149">
        <v>46296</v>
      </c>
      <c r="J393" s="121">
        <v>401768</v>
      </c>
      <c r="K393" s="156"/>
    </row>
    <row r="394" spans="1:11" s="112" customFormat="1" ht="30" customHeight="1" outlineLevel="1" x14ac:dyDescent="0.2">
      <c r="A394" s="117" t="s">
        <v>1159</v>
      </c>
      <c r="B394" s="118" t="s">
        <v>72</v>
      </c>
      <c r="C394" s="119" t="s">
        <v>979</v>
      </c>
      <c r="D394" s="120" t="s">
        <v>1876</v>
      </c>
      <c r="E394" s="123" t="s">
        <v>373</v>
      </c>
      <c r="F394" s="120" t="s">
        <v>1155</v>
      </c>
      <c r="G394" s="124">
        <v>0</v>
      </c>
      <c r="H394" s="124">
        <v>0</v>
      </c>
      <c r="I394" s="149">
        <v>46296</v>
      </c>
      <c r="J394" s="121">
        <v>401768</v>
      </c>
      <c r="K394" s="156"/>
    </row>
    <row r="395" spans="1:11" s="112" customFormat="1" ht="30" customHeight="1" outlineLevel="1" x14ac:dyDescent="0.2">
      <c r="A395" s="117" t="s">
        <v>1159</v>
      </c>
      <c r="B395" s="118" t="s">
        <v>72</v>
      </c>
      <c r="C395" s="119" t="s">
        <v>980</v>
      </c>
      <c r="D395" s="120" t="s">
        <v>1877</v>
      </c>
      <c r="E395" s="123" t="s">
        <v>373</v>
      </c>
      <c r="F395" s="120" t="s">
        <v>1155</v>
      </c>
      <c r="G395" s="124">
        <v>0</v>
      </c>
      <c r="H395" s="124">
        <v>0</v>
      </c>
      <c r="I395" s="149">
        <v>46296</v>
      </c>
      <c r="J395" s="121">
        <v>401768</v>
      </c>
      <c r="K395" s="156"/>
    </row>
    <row r="396" spans="1:11" s="112" customFormat="1" ht="30" customHeight="1" outlineLevel="1" x14ac:dyDescent="0.2">
      <c r="A396" s="117" t="s">
        <v>1159</v>
      </c>
      <c r="B396" s="118" t="s">
        <v>72</v>
      </c>
      <c r="C396" s="119" t="s">
        <v>1182</v>
      </c>
      <c r="D396" s="120" t="s">
        <v>1878</v>
      </c>
      <c r="E396" s="123" t="s">
        <v>373</v>
      </c>
      <c r="F396" s="120" t="s">
        <v>1155</v>
      </c>
      <c r="G396" s="124">
        <v>0</v>
      </c>
      <c r="H396" s="124">
        <v>0</v>
      </c>
      <c r="I396" s="149">
        <v>46296</v>
      </c>
      <c r="J396" s="121">
        <v>401768</v>
      </c>
      <c r="K396" s="156"/>
    </row>
    <row r="397" spans="1:11" s="112" customFormat="1" ht="30" customHeight="1" outlineLevel="1" x14ac:dyDescent="0.2">
      <c r="A397" s="117" t="s">
        <v>1159</v>
      </c>
      <c r="B397" s="118" t="s">
        <v>72</v>
      </c>
      <c r="C397" s="119" t="s">
        <v>1183</v>
      </c>
      <c r="D397" s="120" t="s">
        <v>1879</v>
      </c>
      <c r="E397" s="123" t="s">
        <v>373</v>
      </c>
      <c r="F397" s="120" t="s">
        <v>1155</v>
      </c>
      <c r="G397" s="124">
        <v>0</v>
      </c>
      <c r="H397" s="124">
        <v>0</v>
      </c>
      <c r="I397" s="149">
        <v>46296</v>
      </c>
      <c r="J397" s="121">
        <v>401768</v>
      </c>
      <c r="K397" s="156"/>
    </row>
    <row r="398" spans="1:11" s="112" customFormat="1" ht="30" customHeight="1" outlineLevel="1" x14ac:dyDescent="0.2">
      <c r="A398" s="117" t="s">
        <v>1159</v>
      </c>
      <c r="B398" s="118" t="s">
        <v>72</v>
      </c>
      <c r="C398" s="119" t="s">
        <v>1184</v>
      </c>
      <c r="D398" s="120" t="s">
        <v>1805</v>
      </c>
      <c r="E398" s="123" t="s">
        <v>373</v>
      </c>
      <c r="F398" s="120" t="s">
        <v>1155</v>
      </c>
      <c r="G398" s="124">
        <v>0</v>
      </c>
      <c r="H398" s="124">
        <v>0</v>
      </c>
      <c r="I398" s="149">
        <v>46296</v>
      </c>
      <c r="J398" s="121">
        <v>401768</v>
      </c>
      <c r="K398" s="156"/>
    </row>
    <row r="399" spans="1:11" s="112" customFormat="1" ht="30" customHeight="1" outlineLevel="1" x14ac:dyDescent="0.2">
      <c r="A399" s="117" t="s">
        <v>1159</v>
      </c>
      <c r="B399" s="118" t="s">
        <v>72</v>
      </c>
      <c r="C399" s="119" t="s">
        <v>1232</v>
      </c>
      <c r="D399" s="120" t="s">
        <v>1880</v>
      </c>
      <c r="E399" s="123" t="s">
        <v>373</v>
      </c>
      <c r="F399" s="120" t="s">
        <v>1155</v>
      </c>
      <c r="G399" s="124">
        <v>0</v>
      </c>
      <c r="H399" s="124">
        <v>0</v>
      </c>
      <c r="I399" s="149">
        <v>46296</v>
      </c>
      <c r="J399" s="121">
        <v>401768</v>
      </c>
      <c r="K399" s="156"/>
    </row>
    <row r="400" spans="1:11" s="112" customFormat="1" ht="30" customHeight="1" outlineLevel="1" x14ac:dyDescent="0.2">
      <c r="A400" s="117" t="s">
        <v>1159</v>
      </c>
      <c r="B400" s="118" t="s">
        <v>72</v>
      </c>
      <c r="C400" s="119" t="s">
        <v>1233</v>
      </c>
      <c r="D400" s="120" t="s">
        <v>1881</v>
      </c>
      <c r="E400" s="123" t="s">
        <v>373</v>
      </c>
      <c r="F400" s="120" t="s">
        <v>1155</v>
      </c>
      <c r="G400" s="124">
        <v>0</v>
      </c>
      <c r="H400" s="124">
        <v>0</v>
      </c>
      <c r="I400" s="149">
        <v>46296</v>
      </c>
      <c r="J400" s="121">
        <v>401768</v>
      </c>
      <c r="K400" s="156"/>
    </row>
    <row r="401" spans="1:11" s="112" customFormat="1" ht="30" customHeight="1" outlineLevel="1" x14ac:dyDescent="0.2">
      <c r="A401" s="117" t="s">
        <v>1159</v>
      </c>
      <c r="B401" s="118" t="s">
        <v>72</v>
      </c>
      <c r="C401" s="119" t="s">
        <v>1234</v>
      </c>
      <c r="D401" s="120" t="s">
        <v>1882</v>
      </c>
      <c r="E401" s="123" t="s">
        <v>373</v>
      </c>
      <c r="F401" s="120" t="s">
        <v>1155</v>
      </c>
      <c r="G401" s="124">
        <v>0</v>
      </c>
      <c r="H401" s="124">
        <v>0</v>
      </c>
      <c r="I401" s="149">
        <v>46296</v>
      </c>
      <c r="J401" s="121">
        <v>401768</v>
      </c>
      <c r="K401" s="156"/>
    </row>
    <row r="402" spans="1:11" s="112" customFormat="1" ht="30" customHeight="1" outlineLevel="1" x14ac:dyDescent="0.2">
      <c r="A402" s="117" t="s">
        <v>1159</v>
      </c>
      <c r="B402" s="118" t="s">
        <v>72</v>
      </c>
      <c r="C402" s="119" t="s">
        <v>1235</v>
      </c>
      <c r="D402" s="120" t="s">
        <v>1883</v>
      </c>
      <c r="E402" s="123" t="s">
        <v>373</v>
      </c>
      <c r="F402" s="120" t="s">
        <v>1155</v>
      </c>
      <c r="G402" s="124">
        <v>0</v>
      </c>
      <c r="H402" s="124">
        <v>0</v>
      </c>
      <c r="I402" s="149">
        <v>46296</v>
      </c>
      <c r="J402" s="121">
        <v>401768</v>
      </c>
      <c r="K402" s="156"/>
    </row>
    <row r="403" spans="1:11" s="112" customFormat="1" ht="30" customHeight="1" outlineLevel="1" x14ac:dyDescent="0.2">
      <c r="A403" s="117" t="s">
        <v>1159</v>
      </c>
      <c r="B403" s="118" t="s">
        <v>72</v>
      </c>
      <c r="C403" s="119" t="s">
        <v>1274</v>
      </c>
      <c r="D403" s="120" t="s">
        <v>1884</v>
      </c>
      <c r="E403" s="123" t="s">
        <v>373</v>
      </c>
      <c r="F403" s="120" t="s">
        <v>1155</v>
      </c>
      <c r="G403" s="124">
        <v>0</v>
      </c>
      <c r="H403" s="124">
        <v>0</v>
      </c>
      <c r="I403" s="149">
        <v>46296</v>
      </c>
      <c r="J403" s="121">
        <v>401768</v>
      </c>
      <c r="K403" s="156"/>
    </row>
    <row r="404" spans="1:11" s="112" customFormat="1" ht="30" customHeight="1" outlineLevel="1" x14ac:dyDescent="0.2">
      <c r="A404" s="117" t="s">
        <v>1159</v>
      </c>
      <c r="B404" s="118" t="s">
        <v>72</v>
      </c>
      <c r="C404" s="118" t="s">
        <v>1548</v>
      </c>
      <c r="D404" s="120" t="s">
        <v>1885</v>
      </c>
      <c r="E404" s="123" t="s">
        <v>373</v>
      </c>
      <c r="F404" s="120" t="s">
        <v>1155</v>
      </c>
      <c r="G404" s="124">
        <v>0</v>
      </c>
      <c r="H404" s="124">
        <v>0</v>
      </c>
      <c r="I404" s="149">
        <v>46296</v>
      </c>
      <c r="J404" s="121">
        <v>401768</v>
      </c>
      <c r="K404" s="156"/>
    </row>
    <row r="405" spans="1:11" s="112" customFormat="1" ht="30" customHeight="1" outlineLevel="1" x14ac:dyDescent="0.2">
      <c r="A405" s="117" t="s">
        <v>1159</v>
      </c>
      <c r="B405" s="118" t="s">
        <v>72</v>
      </c>
      <c r="C405" s="119" t="s">
        <v>1419</v>
      </c>
      <c r="D405" s="120" t="s">
        <v>1886</v>
      </c>
      <c r="E405" s="123" t="s">
        <v>373</v>
      </c>
      <c r="F405" s="120" t="s">
        <v>1155</v>
      </c>
      <c r="G405" s="124">
        <v>0</v>
      </c>
      <c r="H405" s="124">
        <v>0</v>
      </c>
      <c r="I405" s="149">
        <v>46296</v>
      </c>
      <c r="J405" s="121">
        <v>401768</v>
      </c>
      <c r="K405" s="156"/>
    </row>
    <row r="406" spans="1:11" s="112" customFormat="1" ht="30" customHeight="1" outlineLevel="1" x14ac:dyDescent="0.2">
      <c r="A406" s="117" t="s">
        <v>1159</v>
      </c>
      <c r="B406" s="118" t="s">
        <v>72</v>
      </c>
      <c r="C406" s="119" t="s">
        <v>1420</v>
      </c>
      <c r="D406" s="120" t="s">
        <v>1887</v>
      </c>
      <c r="E406" s="123" t="s">
        <v>373</v>
      </c>
      <c r="F406" s="120" t="s">
        <v>1155</v>
      </c>
      <c r="G406" s="124">
        <v>0</v>
      </c>
      <c r="H406" s="124">
        <v>0</v>
      </c>
      <c r="I406" s="149">
        <v>46296</v>
      </c>
      <c r="J406" s="121">
        <v>401768</v>
      </c>
      <c r="K406" s="156"/>
    </row>
    <row r="407" spans="1:11" s="112" customFormat="1" ht="30" customHeight="1" outlineLevel="1" x14ac:dyDescent="0.2">
      <c r="A407" s="117" t="s">
        <v>1159</v>
      </c>
      <c r="B407" s="118" t="s">
        <v>72</v>
      </c>
      <c r="C407" s="119" t="s">
        <v>1421</v>
      </c>
      <c r="D407" s="120" t="s">
        <v>1888</v>
      </c>
      <c r="E407" s="123" t="s">
        <v>373</v>
      </c>
      <c r="F407" s="120" t="s">
        <v>1155</v>
      </c>
      <c r="G407" s="124">
        <v>0</v>
      </c>
      <c r="H407" s="124">
        <v>0</v>
      </c>
      <c r="I407" s="149">
        <v>46296</v>
      </c>
      <c r="J407" s="121">
        <v>401768</v>
      </c>
      <c r="K407" s="156"/>
    </row>
    <row r="408" spans="1:11" s="112" customFormat="1" ht="30" customHeight="1" outlineLevel="1" x14ac:dyDescent="0.2">
      <c r="A408" s="117" t="s">
        <v>1159</v>
      </c>
      <c r="B408" s="118" t="s">
        <v>72</v>
      </c>
      <c r="C408" s="119" t="s">
        <v>1422</v>
      </c>
      <c r="D408" s="120" t="s">
        <v>1889</v>
      </c>
      <c r="E408" s="123" t="s">
        <v>373</v>
      </c>
      <c r="F408" s="120" t="s">
        <v>1155</v>
      </c>
      <c r="G408" s="124">
        <v>0</v>
      </c>
      <c r="H408" s="124">
        <v>0</v>
      </c>
      <c r="I408" s="149">
        <v>46296</v>
      </c>
      <c r="J408" s="121">
        <v>401768</v>
      </c>
      <c r="K408" s="156"/>
    </row>
    <row r="409" spans="1:11" s="112" customFormat="1" ht="30" customHeight="1" outlineLevel="1" x14ac:dyDescent="0.2">
      <c r="A409" s="117" t="s">
        <v>1159</v>
      </c>
      <c r="B409" s="118" t="s">
        <v>72</v>
      </c>
      <c r="C409" s="119" t="s">
        <v>1423</v>
      </c>
      <c r="D409" s="120" t="s">
        <v>1890</v>
      </c>
      <c r="E409" s="123" t="s">
        <v>373</v>
      </c>
      <c r="F409" s="120" t="s">
        <v>1155</v>
      </c>
      <c r="G409" s="124">
        <v>0</v>
      </c>
      <c r="H409" s="124">
        <v>0</v>
      </c>
      <c r="I409" s="149">
        <v>46296</v>
      </c>
      <c r="J409" s="121">
        <v>401768</v>
      </c>
      <c r="K409" s="156"/>
    </row>
    <row r="410" spans="1:11" s="112" customFormat="1" ht="30" customHeight="1" outlineLevel="1" x14ac:dyDescent="0.2">
      <c r="A410" s="117" t="s">
        <v>1159</v>
      </c>
      <c r="B410" s="118" t="s">
        <v>72</v>
      </c>
      <c r="C410" s="119" t="s">
        <v>1424</v>
      </c>
      <c r="D410" s="120" t="s">
        <v>1891</v>
      </c>
      <c r="E410" s="123" t="s">
        <v>373</v>
      </c>
      <c r="F410" s="120" t="s">
        <v>1155</v>
      </c>
      <c r="G410" s="124">
        <v>0</v>
      </c>
      <c r="H410" s="124">
        <v>0</v>
      </c>
      <c r="I410" s="149">
        <v>46296</v>
      </c>
      <c r="J410" s="121">
        <v>401768</v>
      </c>
      <c r="K410" s="156"/>
    </row>
    <row r="411" spans="1:11" s="112" customFormat="1" ht="30" customHeight="1" outlineLevel="1" x14ac:dyDescent="0.2">
      <c r="A411" s="117" t="s">
        <v>1159</v>
      </c>
      <c r="B411" s="118" t="s">
        <v>72</v>
      </c>
      <c r="C411" s="119" t="s">
        <v>1431</v>
      </c>
      <c r="D411" s="120" t="s">
        <v>1892</v>
      </c>
      <c r="E411" s="123" t="s">
        <v>373</v>
      </c>
      <c r="F411" s="120" t="s">
        <v>1155</v>
      </c>
      <c r="G411" s="124">
        <v>0</v>
      </c>
      <c r="H411" s="124">
        <v>0</v>
      </c>
      <c r="I411" s="149">
        <v>46296</v>
      </c>
      <c r="J411" s="121">
        <v>401768</v>
      </c>
      <c r="K411" s="156"/>
    </row>
    <row r="412" spans="1:11" s="112" customFormat="1" ht="30" customHeight="1" outlineLevel="1" x14ac:dyDescent="0.2">
      <c r="A412" s="117" t="s">
        <v>1159</v>
      </c>
      <c r="B412" s="118" t="s">
        <v>72</v>
      </c>
      <c r="C412" s="118" t="s">
        <v>1608</v>
      </c>
      <c r="D412" s="120" t="s">
        <v>1893</v>
      </c>
      <c r="E412" s="123" t="s">
        <v>373</v>
      </c>
      <c r="F412" s="120" t="s">
        <v>1155</v>
      </c>
      <c r="G412" s="124">
        <v>0</v>
      </c>
      <c r="H412" s="124">
        <v>0</v>
      </c>
      <c r="I412" s="149">
        <v>46296</v>
      </c>
      <c r="J412" s="121">
        <v>401768</v>
      </c>
      <c r="K412" s="156"/>
    </row>
    <row r="413" spans="1:11" s="112" customFormat="1" ht="99.95" customHeight="1" x14ac:dyDescent="0.2">
      <c r="A413" s="187" t="s">
        <v>179</v>
      </c>
      <c r="B413" s="189" t="s">
        <v>87</v>
      </c>
      <c r="C413" s="143"/>
      <c r="D413" s="141" t="s">
        <v>549</v>
      </c>
      <c r="E413" s="139" t="s">
        <v>2057</v>
      </c>
      <c r="F413" s="144"/>
      <c r="G413" s="142"/>
      <c r="H413" s="142"/>
      <c r="I413" s="199">
        <v>46296</v>
      </c>
      <c r="J413" s="204">
        <v>401768</v>
      </c>
      <c r="K413" s="162"/>
    </row>
    <row r="414" spans="1:11" s="112" customFormat="1" ht="30" customHeight="1" outlineLevel="1" x14ac:dyDescent="0.2">
      <c r="A414" s="117" t="s">
        <v>1159</v>
      </c>
      <c r="B414" s="118" t="s">
        <v>87</v>
      </c>
      <c r="C414" s="118" t="s">
        <v>136</v>
      </c>
      <c r="D414" s="120" t="s">
        <v>624</v>
      </c>
      <c r="E414" s="123" t="s">
        <v>373</v>
      </c>
      <c r="F414" s="120" t="s">
        <v>1155</v>
      </c>
      <c r="G414" s="124">
        <v>0</v>
      </c>
      <c r="H414" s="124">
        <v>0</v>
      </c>
      <c r="I414" s="149">
        <v>46296</v>
      </c>
      <c r="J414" s="121">
        <v>401768</v>
      </c>
      <c r="K414" s="156"/>
    </row>
    <row r="415" spans="1:11" s="112" customFormat="1" ht="30" customHeight="1" outlineLevel="1" x14ac:dyDescent="0.2">
      <c r="A415" s="117" t="s">
        <v>1159</v>
      </c>
      <c r="B415" s="118" t="s">
        <v>87</v>
      </c>
      <c r="C415" s="118" t="s">
        <v>137</v>
      </c>
      <c r="D415" s="120" t="s">
        <v>625</v>
      </c>
      <c r="E415" s="123" t="s">
        <v>373</v>
      </c>
      <c r="F415" s="120" t="s">
        <v>1155</v>
      </c>
      <c r="G415" s="124">
        <v>0</v>
      </c>
      <c r="H415" s="124">
        <v>0</v>
      </c>
      <c r="I415" s="149">
        <v>46296</v>
      </c>
      <c r="J415" s="121">
        <v>401768</v>
      </c>
      <c r="K415" s="156"/>
    </row>
    <row r="416" spans="1:11" s="112" customFormat="1" ht="30" customHeight="1" outlineLevel="1" x14ac:dyDescent="0.2">
      <c r="A416" s="117" t="s">
        <v>1159</v>
      </c>
      <c r="B416" s="118" t="s">
        <v>87</v>
      </c>
      <c r="C416" s="118" t="s">
        <v>138</v>
      </c>
      <c r="D416" s="120" t="s">
        <v>1089</v>
      </c>
      <c r="E416" s="123" t="s">
        <v>373</v>
      </c>
      <c r="F416" s="120" t="s">
        <v>1155</v>
      </c>
      <c r="G416" s="124">
        <v>0</v>
      </c>
      <c r="H416" s="124">
        <v>0</v>
      </c>
      <c r="I416" s="149">
        <v>46296</v>
      </c>
      <c r="J416" s="121">
        <v>401768</v>
      </c>
      <c r="K416" s="156"/>
    </row>
    <row r="417" spans="1:11" s="112" customFormat="1" ht="30" customHeight="1" outlineLevel="1" x14ac:dyDescent="0.2">
      <c r="A417" s="117" t="s">
        <v>1159</v>
      </c>
      <c r="B417" s="118" t="s">
        <v>87</v>
      </c>
      <c r="C417" s="118" t="s">
        <v>139</v>
      </c>
      <c r="D417" s="120" t="s">
        <v>1090</v>
      </c>
      <c r="E417" s="123" t="s">
        <v>373</v>
      </c>
      <c r="F417" s="120" t="s">
        <v>1155</v>
      </c>
      <c r="G417" s="124">
        <v>0</v>
      </c>
      <c r="H417" s="124">
        <v>0</v>
      </c>
      <c r="I417" s="149">
        <v>46296</v>
      </c>
      <c r="J417" s="121">
        <v>401768</v>
      </c>
      <c r="K417" s="156"/>
    </row>
    <row r="418" spans="1:11" s="112" customFormat="1" ht="30" customHeight="1" outlineLevel="1" x14ac:dyDescent="0.2">
      <c r="A418" s="117" t="s">
        <v>1159</v>
      </c>
      <c r="B418" s="118" t="s">
        <v>87</v>
      </c>
      <c r="C418" s="118" t="s">
        <v>140</v>
      </c>
      <c r="D418" s="120" t="s">
        <v>1096</v>
      </c>
      <c r="E418" s="123" t="s">
        <v>373</v>
      </c>
      <c r="F418" s="120" t="s">
        <v>1155</v>
      </c>
      <c r="G418" s="124">
        <v>0</v>
      </c>
      <c r="H418" s="124">
        <v>0</v>
      </c>
      <c r="I418" s="149">
        <v>46296</v>
      </c>
      <c r="J418" s="121">
        <v>401768</v>
      </c>
      <c r="K418" s="156"/>
    </row>
    <row r="419" spans="1:11" s="112" customFormat="1" ht="30" customHeight="1" outlineLevel="1" x14ac:dyDescent="0.2">
      <c r="A419" s="117" t="s">
        <v>1159</v>
      </c>
      <c r="B419" s="118" t="s">
        <v>87</v>
      </c>
      <c r="C419" s="118" t="s">
        <v>141</v>
      </c>
      <c r="D419" s="120" t="s">
        <v>1091</v>
      </c>
      <c r="E419" s="123" t="s">
        <v>373</v>
      </c>
      <c r="F419" s="120" t="s">
        <v>1155</v>
      </c>
      <c r="G419" s="124">
        <v>0</v>
      </c>
      <c r="H419" s="124">
        <v>0</v>
      </c>
      <c r="I419" s="149">
        <v>46296</v>
      </c>
      <c r="J419" s="121">
        <v>401768</v>
      </c>
      <c r="K419" s="156"/>
    </row>
    <row r="420" spans="1:11" s="112" customFormat="1" ht="30" customHeight="1" outlineLevel="1" x14ac:dyDescent="0.2">
      <c r="A420" s="117" t="s">
        <v>1159</v>
      </c>
      <c r="B420" s="118" t="s">
        <v>87</v>
      </c>
      <c r="C420" s="118" t="s">
        <v>142</v>
      </c>
      <c r="D420" s="120" t="s">
        <v>1092</v>
      </c>
      <c r="E420" s="123" t="s">
        <v>373</v>
      </c>
      <c r="F420" s="120" t="s">
        <v>1155</v>
      </c>
      <c r="G420" s="124">
        <v>0</v>
      </c>
      <c r="H420" s="124">
        <v>0</v>
      </c>
      <c r="I420" s="149">
        <v>46296</v>
      </c>
      <c r="J420" s="121">
        <v>401768</v>
      </c>
      <c r="K420" s="156"/>
    </row>
    <row r="421" spans="1:11" s="112" customFormat="1" ht="30" customHeight="1" outlineLevel="1" x14ac:dyDescent="0.2">
      <c r="A421" s="117" t="s">
        <v>1159</v>
      </c>
      <c r="B421" s="118" t="s">
        <v>87</v>
      </c>
      <c r="C421" s="118" t="s">
        <v>143</v>
      </c>
      <c r="D421" s="120" t="s">
        <v>1093</v>
      </c>
      <c r="E421" s="123" t="s">
        <v>373</v>
      </c>
      <c r="F421" s="120" t="s">
        <v>1155</v>
      </c>
      <c r="G421" s="124">
        <v>0</v>
      </c>
      <c r="H421" s="124">
        <v>0</v>
      </c>
      <c r="I421" s="149">
        <v>46296</v>
      </c>
      <c r="J421" s="121">
        <v>401768</v>
      </c>
      <c r="K421" s="156"/>
    </row>
    <row r="422" spans="1:11" s="112" customFormat="1" ht="30" customHeight="1" outlineLevel="1" x14ac:dyDescent="0.2">
      <c r="A422" s="117" t="s">
        <v>1159</v>
      </c>
      <c r="B422" s="118" t="s">
        <v>87</v>
      </c>
      <c r="C422" s="118" t="s">
        <v>144</v>
      </c>
      <c r="D422" s="120" t="s">
        <v>1094</v>
      </c>
      <c r="E422" s="123" t="s">
        <v>373</v>
      </c>
      <c r="F422" s="120" t="s">
        <v>1155</v>
      </c>
      <c r="G422" s="124">
        <v>0</v>
      </c>
      <c r="H422" s="124">
        <v>0</v>
      </c>
      <c r="I422" s="149">
        <v>46296</v>
      </c>
      <c r="J422" s="121">
        <v>401768</v>
      </c>
      <c r="K422" s="156"/>
    </row>
    <row r="423" spans="1:11" s="112" customFormat="1" ht="30" customHeight="1" outlineLevel="1" x14ac:dyDescent="0.2">
      <c r="A423" s="117" t="s">
        <v>1159</v>
      </c>
      <c r="B423" s="118" t="s">
        <v>87</v>
      </c>
      <c r="C423" s="118" t="s">
        <v>145</v>
      </c>
      <c r="D423" s="120" t="s">
        <v>1095</v>
      </c>
      <c r="E423" s="123" t="s">
        <v>373</v>
      </c>
      <c r="F423" s="120" t="s">
        <v>1155</v>
      </c>
      <c r="G423" s="124">
        <v>0</v>
      </c>
      <c r="H423" s="124">
        <v>0</v>
      </c>
      <c r="I423" s="149">
        <v>46296</v>
      </c>
      <c r="J423" s="121">
        <v>401768</v>
      </c>
      <c r="K423" s="156"/>
    </row>
    <row r="424" spans="1:11" s="112" customFormat="1" ht="30" customHeight="1" outlineLevel="1" x14ac:dyDescent="0.2">
      <c r="A424" s="117" t="s">
        <v>1159</v>
      </c>
      <c r="B424" s="118" t="s">
        <v>87</v>
      </c>
      <c r="C424" s="118" t="s">
        <v>146</v>
      </c>
      <c r="D424" s="120" t="s">
        <v>731</v>
      </c>
      <c r="E424" s="123" t="s">
        <v>373</v>
      </c>
      <c r="F424" s="120" t="s">
        <v>1155</v>
      </c>
      <c r="G424" s="124">
        <v>0</v>
      </c>
      <c r="H424" s="124">
        <v>0</v>
      </c>
      <c r="I424" s="149">
        <v>46296</v>
      </c>
      <c r="J424" s="121">
        <v>401768</v>
      </c>
      <c r="K424" s="156"/>
    </row>
    <row r="425" spans="1:11" s="112" customFormat="1" ht="30" customHeight="1" outlineLevel="1" x14ac:dyDescent="0.2">
      <c r="A425" s="117" t="s">
        <v>1159</v>
      </c>
      <c r="B425" s="118" t="s">
        <v>87</v>
      </c>
      <c r="C425" s="118" t="s">
        <v>147</v>
      </c>
      <c r="D425" s="120" t="s">
        <v>608</v>
      </c>
      <c r="E425" s="123" t="s">
        <v>373</v>
      </c>
      <c r="F425" s="120" t="s">
        <v>1155</v>
      </c>
      <c r="G425" s="124">
        <v>0</v>
      </c>
      <c r="H425" s="124">
        <v>0</v>
      </c>
      <c r="I425" s="149">
        <v>46296</v>
      </c>
      <c r="J425" s="121">
        <v>401768</v>
      </c>
      <c r="K425" s="156"/>
    </row>
    <row r="426" spans="1:11" s="112" customFormat="1" ht="45" customHeight="1" x14ac:dyDescent="0.2">
      <c r="A426" s="187" t="s">
        <v>179</v>
      </c>
      <c r="B426" s="190" t="s">
        <v>89</v>
      </c>
      <c r="C426" s="143"/>
      <c r="D426" s="141" t="s">
        <v>854</v>
      </c>
      <c r="E426" s="139" t="s">
        <v>1349</v>
      </c>
      <c r="F426" s="141"/>
      <c r="G426" s="142"/>
      <c r="H426" s="142"/>
      <c r="I426" s="199">
        <v>46296</v>
      </c>
      <c r="J426" s="204">
        <v>401768</v>
      </c>
      <c r="K426" s="163" t="s">
        <v>1303</v>
      </c>
    </row>
    <row r="427" spans="1:11" s="112" customFormat="1" ht="118.5" customHeight="1" outlineLevel="1" x14ac:dyDescent="0.2">
      <c r="A427" s="186" t="s">
        <v>179</v>
      </c>
      <c r="B427" s="185" t="s">
        <v>74</v>
      </c>
      <c r="C427" s="98"/>
      <c r="D427" s="141" t="s">
        <v>855</v>
      </c>
      <c r="E427" s="95" t="s">
        <v>2066</v>
      </c>
      <c r="F427" s="95"/>
      <c r="G427" s="100"/>
      <c r="H427" s="101"/>
      <c r="I427" s="199">
        <v>46296</v>
      </c>
      <c r="J427" s="205">
        <v>401768</v>
      </c>
      <c r="K427" s="151"/>
    </row>
    <row r="428" spans="1:11" s="112" customFormat="1" ht="15" customHeight="1" outlineLevel="1" x14ac:dyDescent="0.2">
      <c r="A428" s="117" t="s">
        <v>1159</v>
      </c>
      <c r="B428" s="118" t="s">
        <v>74</v>
      </c>
      <c r="C428" s="119" t="s">
        <v>148</v>
      </c>
      <c r="D428" s="120" t="s">
        <v>583</v>
      </c>
      <c r="E428" s="120" t="s">
        <v>1385</v>
      </c>
      <c r="F428" s="120" t="s">
        <v>1155</v>
      </c>
      <c r="G428" s="109">
        <v>6529.06</v>
      </c>
      <c r="H428" s="115">
        <v>6039.83</v>
      </c>
      <c r="I428" s="149">
        <v>46296</v>
      </c>
      <c r="J428" s="121">
        <v>401768</v>
      </c>
      <c r="K428" s="156" t="s">
        <v>1304</v>
      </c>
    </row>
    <row r="429" spans="1:11" s="112" customFormat="1" ht="15" customHeight="1" outlineLevel="1" x14ac:dyDescent="0.2">
      <c r="A429" s="117" t="s">
        <v>1159</v>
      </c>
      <c r="B429" s="118" t="s">
        <v>74</v>
      </c>
      <c r="C429" s="119" t="s">
        <v>149</v>
      </c>
      <c r="D429" s="120" t="s">
        <v>584</v>
      </c>
      <c r="E429" s="120" t="s">
        <v>1385</v>
      </c>
      <c r="F429" s="120" t="s">
        <v>1155</v>
      </c>
      <c r="G429" s="109">
        <v>6996.32</v>
      </c>
      <c r="H429" s="115">
        <v>6472.08</v>
      </c>
      <c r="I429" s="149">
        <v>46296</v>
      </c>
      <c r="J429" s="121">
        <v>401768</v>
      </c>
      <c r="K429" s="156" t="s">
        <v>1305</v>
      </c>
    </row>
    <row r="430" spans="1:11" s="112" customFormat="1" ht="15" customHeight="1" outlineLevel="1" x14ac:dyDescent="0.2">
      <c r="A430" s="117" t="s">
        <v>1159</v>
      </c>
      <c r="B430" s="118" t="s">
        <v>74</v>
      </c>
      <c r="C430" s="119" t="s">
        <v>150</v>
      </c>
      <c r="D430" s="120" t="s">
        <v>585</v>
      </c>
      <c r="E430" s="120" t="s">
        <v>1385</v>
      </c>
      <c r="F430" s="120" t="s">
        <v>1155</v>
      </c>
      <c r="G430" s="109">
        <v>7463.58</v>
      </c>
      <c r="H430" s="115">
        <v>6904.33</v>
      </c>
      <c r="I430" s="149">
        <v>46296</v>
      </c>
      <c r="J430" s="121">
        <v>401768</v>
      </c>
      <c r="K430" s="156" t="s">
        <v>1306</v>
      </c>
    </row>
    <row r="431" spans="1:11" s="112" customFormat="1" ht="15" customHeight="1" outlineLevel="1" x14ac:dyDescent="0.2">
      <c r="A431" s="117" t="s">
        <v>1159</v>
      </c>
      <c r="B431" s="118" t="s">
        <v>74</v>
      </c>
      <c r="C431" s="119" t="s">
        <v>151</v>
      </c>
      <c r="D431" s="120" t="s">
        <v>586</v>
      </c>
      <c r="E431" s="120" t="s">
        <v>1385</v>
      </c>
      <c r="F431" s="120" t="s">
        <v>1155</v>
      </c>
      <c r="G431" s="109">
        <v>7930.84</v>
      </c>
      <c r="H431" s="115">
        <v>7336.58</v>
      </c>
      <c r="I431" s="149">
        <v>46296</v>
      </c>
      <c r="J431" s="121">
        <v>401768</v>
      </c>
      <c r="K431" s="156" t="s">
        <v>1307</v>
      </c>
    </row>
    <row r="432" spans="1:11" s="112" customFormat="1" ht="45" customHeight="1" x14ac:dyDescent="0.2">
      <c r="A432" s="187" t="s">
        <v>179</v>
      </c>
      <c r="B432" s="189" t="s">
        <v>75</v>
      </c>
      <c r="C432" s="143"/>
      <c r="D432" s="141" t="s">
        <v>576</v>
      </c>
      <c r="E432" s="134" t="s">
        <v>719</v>
      </c>
      <c r="F432" s="141"/>
      <c r="G432" s="142"/>
      <c r="H432" s="142"/>
      <c r="I432" s="199">
        <v>46296</v>
      </c>
      <c r="J432" s="204">
        <v>401768</v>
      </c>
      <c r="K432" s="164"/>
    </row>
    <row r="433" spans="1:11" s="112" customFormat="1" ht="30" customHeight="1" outlineLevel="1" x14ac:dyDescent="0.2">
      <c r="A433" s="117" t="s">
        <v>1159</v>
      </c>
      <c r="B433" s="118" t="s">
        <v>75</v>
      </c>
      <c r="C433" s="119" t="s">
        <v>223</v>
      </c>
      <c r="D433" s="120" t="s">
        <v>1152</v>
      </c>
      <c r="E433" s="123" t="s">
        <v>1153</v>
      </c>
      <c r="F433" s="120" t="s">
        <v>1155</v>
      </c>
      <c r="G433" s="124">
        <v>0</v>
      </c>
      <c r="H433" s="124">
        <v>0</v>
      </c>
      <c r="I433" s="149">
        <v>46296</v>
      </c>
      <c r="J433" s="121">
        <v>401768</v>
      </c>
      <c r="K433" s="156"/>
    </row>
    <row r="434" spans="1:11" s="112" customFormat="1" ht="30" customHeight="1" outlineLevel="1" x14ac:dyDescent="0.2">
      <c r="A434" s="117" t="s">
        <v>1159</v>
      </c>
      <c r="B434" s="118" t="s">
        <v>75</v>
      </c>
      <c r="C434" s="118" t="s">
        <v>499</v>
      </c>
      <c r="D434" s="120" t="s">
        <v>1894</v>
      </c>
      <c r="E434" s="123" t="s">
        <v>373</v>
      </c>
      <c r="F434" s="120" t="s">
        <v>1155</v>
      </c>
      <c r="G434" s="124">
        <v>0</v>
      </c>
      <c r="H434" s="124">
        <v>0</v>
      </c>
      <c r="I434" s="149">
        <v>46296</v>
      </c>
      <c r="J434" s="121">
        <v>401768</v>
      </c>
      <c r="K434" s="156"/>
    </row>
    <row r="435" spans="1:11" s="112" customFormat="1" ht="30" customHeight="1" outlineLevel="1" x14ac:dyDescent="0.2">
      <c r="A435" s="117" t="s">
        <v>1159</v>
      </c>
      <c r="B435" s="118" t="s">
        <v>75</v>
      </c>
      <c r="C435" s="118" t="s">
        <v>1050</v>
      </c>
      <c r="D435" s="120" t="s">
        <v>1895</v>
      </c>
      <c r="E435" s="123" t="s">
        <v>373</v>
      </c>
      <c r="F435" s="120" t="s">
        <v>1155</v>
      </c>
      <c r="G435" s="124">
        <v>0</v>
      </c>
      <c r="H435" s="124">
        <v>0</v>
      </c>
      <c r="I435" s="149">
        <v>46296</v>
      </c>
      <c r="J435" s="121">
        <v>401768</v>
      </c>
      <c r="K435" s="156"/>
    </row>
    <row r="436" spans="1:11" s="112" customFormat="1" ht="30" customHeight="1" outlineLevel="1" x14ac:dyDescent="0.2">
      <c r="A436" s="117" t="s">
        <v>1159</v>
      </c>
      <c r="B436" s="118" t="s">
        <v>75</v>
      </c>
      <c r="C436" s="119" t="s">
        <v>1003</v>
      </c>
      <c r="D436" s="120" t="s">
        <v>1896</v>
      </c>
      <c r="E436" s="123" t="s">
        <v>373</v>
      </c>
      <c r="F436" s="120" t="s">
        <v>1155</v>
      </c>
      <c r="G436" s="124">
        <v>0</v>
      </c>
      <c r="H436" s="124">
        <v>0</v>
      </c>
      <c r="I436" s="149">
        <v>46296</v>
      </c>
      <c r="J436" s="121">
        <v>401768</v>
      </c>
      <c r="K436" s="156"/>
    </row>
    <row r="437" spans="1:11" s="112" customFormat="1" ht="30" customHeight="1" outlineLevel="1" x14ac:dyDescent="0.2">
      <c r="A437" s="117" t="s">
        <v>1159</v>
      </c>
      <c r="B437" s="118" t="s">
        <v>75</v>
      </c>
      <c r="C437" s="119" t="s">
        <v>498</v>
      </c>
      <c r="D437" s="120" t="s">
        <v>1897</v>
      </c>
      <c r="E437" s="123" t="s">
        <v>373</v>
      </c>
      <c r="F437" s="120" t="s">
        <v>1155</v>
      </c>
      <c r="G437" s="124">
        <v>0</v>
      </c>
      <c r="H437" s="124">
        <v>0</v>
      </c>
      <c r="I437" s="149">
        <v>46296</v>
      </c>
      <c r="J437" s="121">
        <v>401768</v>
      </c>
      <c r="K437" s="156"/>
    </row>
    <row r="438" spans="1:11" s="112" customFormat="1" ht="30" customHeight="1" outlineLevel="1" x14ac:dyDescent="0.2">
      <c r="A438" s="117" t="s">
        <v>1159</v>
      </c>
      <c r="B438" s="118" t="s">
        <v>75</v>
      </c>
      <c r="C438" s="119" t="s">
        <v>500</v>
      </c>
      <c r="D438" s="120" t="s">
        <v>1898</v>
      </c>
      <c r="E438" s="123" t="s">
        <v>373</v>
      </c>
      <c r="F438" s="120" t="s">
        <v>1155</v>
      </c>
      <c r="G438" s="124">
        <v>0</v>
      </c>
      <c r="H438" s="124">
        <v>0</v>
      </c>
      <c r="I438" s="149">
        <v>46296</v>
      </c>
      <c r="J438" s="121">
        <v>401768</v>
      </c>
      <c r="K438" s="156"/>
    </row>
    <row r="439" spans="1:11" s="112" customFormat="1" ht="30" customHeight="1" outlineLevel="1" x14ac:dyDescent="0.2">
      <c r="A439" s="117" t="s">
        <v>1159</v>
      </c>
      <c r="B439" s="118" t="s">
        <v>75</v>
      </c>
      <c r="C439" s="119" t="s">
        <v>501</v>
      </c>
      <c r="D439" s="120" t="s">
        <v>1899</v>
      </c>
      <c r="E439" s="123" t="s">
        <v>373</v>
      </c>
      <c r="F439" s="120" t="s">
        <v>1155</v>
      </c>
      <c r="G439" s="124">
        <v>0</v>
      </c>
      <c r="H439" s="124">
        <v>0</v>
      </c>
      <c r="I439" s="149">
        <v>46296</v>
      </c>
      <c r="J439" s="121">
        <v>401768</v>
      </c>
      <c r="K439" s="156"/>
    </row>
    <row r="440" spans="1:11" s="112" customFormat="1" ht="30" customHeight="1" outlineLevel="1" x14ac:dyDescent="0.2">
      <c r="A440" s="117" t="s">
        <v>1159</v>
      </c>
      <c r="B440" s="118" t="s">
        <v>75</v>
      </c>
      <c r="C440" s="119" t="s">
        <v>1484</v>
      </c>
      <c r="D440" s="120" t="s">
        <v>1900</v>
      </c>
      <c r="E440" s="123" t="s">
        <v>373</v>
      </c>
      <c r="F440" s="120" t="s">
        <v>1155</v>
      </c>
      <c r="G440" s="124">
        <v>0</v>
      </c>
      <c r="H440" s="124">
        <v>0</v>
      </c>
      <c r="I440" s="149">
        <v>46296</v>
      </c>
      <c r="J440" s="121">
        <v>401768</v>
      </c>
      <c r="K440" s="156"/>
    </row>
    <row r="441" spans="1:11" s="112" customFormat="1" ht="30" customHeight="1" outlineLevel="1" x14ac:dyDescent="0.2">
      <c r="A441" s="117" t="s">
        <v>1159</v>
      </c>
      <c r="B441" s="118" t="s">
        <v>75</v>
      </c>
      <c r="C441" s="119" t="s">
        <v>497</v>
      </c>
      <c r="D441" s="120" t="s">
        <v>1901</v>
      </c>
      <c r="E441" s="123" t="s">
        <v>373</v>
      </c>
      <c r="F441" s="120" t="s">
        <v>1155</v>
      </c>
      <c r="G441" s="124">
        <v>0</v>
      </c>
      <c r="H441" s="124">
        <v>0</v>
      </c>
      <c r="I441" s="149">
        <v>46296</v>
      </c>
      <c r="J441" s="121">
        <v>401768</v>
      </c>
      <c r="K441" s="156"/>
    </row>
    <row r="442" spans="1:11" s="112" customFormat="1" ht="30" customHeight="1" outlineLevel="1" x14ac:dyDescent="0.2">
      <c r="A442" s="117" t="s">
        <v>1159</v>
      </c>
      <c r="B442" s="118" t="s">
        <v>75</v>
      </c>
      <c r="C442" s="119" t="s">
        <v>776</v>
      </c>
      <c r="D442" s="120" t="s">
        <v>1902</v>
      </c>
      <c r="E442" s="123" t="s">
        <v>373</v>
      </c>
      <c r="F442" s="120" t="s">
        <v>1155</v>
      </c>
      <c r="G442" s="124">
        <v>0</v>
      </c>
      <c r="H442" s="124">
        <v>0</v>
      </c>
      <c r="I442" s="149">
        <v>46296</v>
      </c>
      <c r="J442" s="121">
        <v>401768</v>
      </c>
      <c r="K442" s="156"/>
    </row>
    <row r="443" spans="1:11" s="112" customFormat="1" ht="30" customHeight="1" outlineLevel="1" x14ac:dyDescent="0.2">
      <c r="A443" s="117" t="s">
        <v>1159</v>
      </c>
      <c r="B443" s="118" t="s">
        <v>75</v>
      </c>
      <c r="C443" s="119" t="s">
        <v>777</v>
      </c>
      <c r="D443" s="120" t="s">
        <v>1903</v>
      </c>
      <c r="E443" s="123" t="s">
        <v>373</v>
      </c>
      <c r="F443" s="120" t="s">
        <v>1155</v>
      </c>
      <c r="G443" s="124">
        <v>0</v>
      </c>
      <c r="H443" s="124">
        <v>0</v>
      </c>
      <c r="I443" s="149">
        <v>46296</v>
      </c>
      <c r="J443" s="121">
        <v>401768</v>
      </c>
      <c r="K443" s="156"/>
    </row>
    <row r="444" spans="1:11" s="112" customFormat="1" ht="30" customHeight="1" outlineLevel="1" x14ac:dyDescent="0.2">
      <c r="A444" s="117" t="s">
        <v>1159</v>
      </c>
      <c r="B444" s="118" t="s">
        <v>75</v>
      </c>
      <c r="C444" s="119" t="s">
        <v>778</v>
      </c>
      <c r="D444" s="120" t="s">
        <v>1904</v>
      </c>
      <c r="E444" s="123" t="s">
        <v>373</v>
      </c>
      <c r="F444" s="120" t="s">
        <v>1155</v>
      </c>
      <c r="G444" s="124">
        <v>0</v>
      </c>
      <c r="H444" s="124">
        <v>0</v>
      </c>
      <c r="I444" s="149">
        <v>46296</v>
      </c>
      <c r="J444" s="121">
        <v>401768</v>
      </c>
      <c r="K444" s="156"/>
    </row>
    <row r="445" spans="1:11" s="112" customFormat="1" ht="30" customHeight="1" outlineLevel="1" x14ac:dyDescent="0.2">
      <c r="A445" s="117" t="s">
        <v>1159</v>
      </c>
      <c r="B445" s="118" t="s">
        <v>75</v>
      </c>
      <c r="C445" s="119" t="s">
        <v>929</v>
      </c>
      <c r="D445" s="120" t="s">
        <v>1905</v>
      </c>
      <c r="E445" s="123" t="s">
        <v>373</v>
      </c>
      <c r="F445" s="120" t="s">
        <v>1155</v>
      </c>
      <c r="G445" s="124">
        <v>0</v>
      </c>
      <c r="H445" s="124">
        <v>0</v>
      </c>
      <c r="I445" s="149">
        <v>46296</v>
      </c>
      <c r="J445" s="121">
        <v>401768</v>
      </c>
      <c r="K445" s="156"/>
    </row>
    <row r="446" spans="1:11" s="112" customFormat="1" ht="30" customHeight="1" outlineLevel="1" x14ac:dyDescent="0.2">
      <c r="A446" s="117" t="s">
        <v>1159</v>
      </c>
      <c r="B446" s="118" t="s">
        <v>75</v>
      </c>
      <c r="C446" s="119" t="s">
        <v>1536</v>
      </c>
      <c r="D446" s="120" t="s">
        <v>1427</v>
      </c>
      <c r="E446" s="123" t="s">
        <v>373</v>
      </c>
      <c r="F446" s="120" t="s">
        <v>1155</v>
      </c>
      <c r="G446" s="124">
        <v>0</v>
      </c>
      <c r="H446" s="124">
        <v>0</v>
      </c>
      <c r="I446" s="149">
        <v>46296</v>
      </c>
      <c r="J446" s="121">
        <v>401768</v>
      </c>
      <c r="K446" s="156"/>
    </row>
    <row r="447" spans="1:11" s="112" customFormat="1" ht="30" customHeight="1" outlineLevel="1" x14ac:dyDescent="0.2">
      <c r="A447" s="117" t="s">
        <v>1159</v>
      </c>
      <c r="B447" s="118" t="s">
        <v>75</v>
      </c>
      <c r="C447" s="119" t="s">
        <v>1005</v>
      </c>
      <c r="D447" s="120" t="s">
        <v>1906</v>
      </c>
      <c r="E447" s="123" t="s">
        <v>373</v>
      </c>
      <c r="F447" s="120" t="s">
        <v>1155</v>
      </c>
      <c r="G447" s="124">
        <v>0</v>
      </c>
      <c r="H447" s="124">
        <v>0</v>
      </c>
      <c r="I447" s="149">
        <v>46296</v>
      </c>
      <c r="J447" s="121">
        <v>401768</v>
      </c>
      <c r="K447" s="156"/>
    </row>
    <row r="448" spans="1:11" s="112" customFormat="1" ht="30" customHeight="1" outlineLevel="1" x14ac:dyDescent="0.2">
      <c r="A448" s="117" t="s">
        <v>1159</v>
      </c>
      <c r="B448" s="118" t="s">
        <v>75</v>
      </c>
      <c r="C448" s="119" t="s">
        <v>502</v>
      </c>
      <c r="D448" s="120" t="s">
        <v>735</v>
      </c>
      <c r="E448" s="123" t="s">
        <v>373</v>
      </c>
      <c r="F448" s="120" t="s">
        <v>1155</v>
      </c>
      <c r="G448" s="124">
        <v>0</v>
      </c>
      <c r="H448" s="124">
        <v>0</v>
      </c>
      <c r="I448" s="149">
        <v>46296</v>
      </c>
      <c r="J448" s="121">
        <v>401768</v>
      </c>
      <c r="K448" s="156"/>
    </row>
    <row r="449" spans="1:11" s="112" customFormat="1" ht="30" customHeight="1" outlineLevel="1" x14ac:dyDescent="0.2">
      <c r="A449" s="117" t="s">
        <v>1159</v>
      </c>
      <c r="B449" s="118" t="s">
        <v>75</v>
      </c>
      <c r="C449" s="119" t="s">
        <v>503</v>
      </c>
      <c r="D449" s="120" t="s">
        <v>1908</v>
      </c>
      <c r="E449" s="123" t="s">
        <v>373</v>
      </c>
      <c r="F449" s="120" t="s">
        <v>1155</v>
      </c>
      <c r="G449" s="124">
        <v>0</v>
      </c>
      <c r="H449" s="124">
        <v>0</v>
      </c>
      <c r="I449" s="149">
        <v>46296</v>
      </c>
      <c r="J449" s="121">
        <v>401768</v>
      </c>
      <c r="K449" s="156"/>
    </row>
    <row r="450" spans="1:11" s="112" customFormat="1" ht="30" customHeight="1" outlineLevel="1" x14ac:dyDescent="0.2">
      <c r="A450" s="117" t="s">
        <v>1159</v>
      </c>
      <c r="B450" s="118" t="s">
        <v>75</v>
      </c>
      <c r="C450" s="119" t="s">
        <v>931</v>
      </c>
      <c r="D450" s="120" t="s">
        <v>1909</v>
      </c>
      <c r="E450" s="123" t="s">
        <v>373</v>
      </c>
      <c r="F450" s="120" t="s">
        <v>1155</v>
      </c>
      <c r="G450" s="124">
        <v>0</v>
      </c>
      <c r="H450" s="124">
        <v>0</v>
      </c>
      <c r="I450" s="149">
        <v>46296</v>
      </c>
      <c r="J450" s="121">
        <v>401768</v>
      </c>
      <c r="K450" s="156"/>
    </row>
    <row r="451" spans="1:11" s="112" customFormat="1" ht="30" customHeight="1" outlineLevel="1" x14ac:dyDescent="0.2">
      <c r="A451" s="117" t="s">
        <v>1159</v>
      </c>
      <c r="B451" s="118" t="s">
        <v>75</v>
      </c>
      <c r="C451" s="119" t="s">
        <v>362</v>
      </c>
      <c r="D451" s="120" t="s">
        <v>1910</v>
      </c>
      <c r="E451" s="123" t="s">
        <v>373</v>
      </c>
      <c r="F451" s="120" t="s">
        <v>1155</v>
      </c>
      <c r="G451" s="124">
        <v>0</v>
      </c>
      <c r="H451" s="124">
        <v>0</v>
      </c>
      <c r="I451" s="149">
        <v>46296</v>
      </c>
      <c r="J451" s="121">
        <v>401768</v>
      </c>
      <c r="K451" s="156"/>
    </row>
    <row r="452" spans="1:11" s="112" customFormat="1" ht="30" customHeight="1" outlineLevel="1" x14ac:dyDescent="0.2">
      <c r="A452" s="117" t="s">
        <v>1159</v>
      </c>
      <c r="B452" s="118" t="s">
        <v>75</v>
      </c>
      <c r="C452" s="119" t="s">
        <v>363</v>
      </c>
      <c r="D452" s="120" t="s">
        <v>1911</v>
      </c>
      <c r="E452" s="123" t="s">
        <v>373</v>
      </c>
      <c r="F452" s="120" t="s">
        <v>1155</v>
      </c>
      <c r="G452" s="124">
        <v>0</v>
      </c>
      <c r="H452" s="124">
        <v>0</v>
      </c>
      <c r="I452" s="149">
        <v>46296</v>
      </c>
      <c r="J452" s="121">
        <v>401768</v>
      </c>
      <c r="K452" s="156"/>
    </row>
    <row r="453" spans="1:11" s="112" customFormat="1" ht="30" customHeight="1" outlineLevel="1" x14ac:dyDescent="0.2">
      <c r="A453" s="117" t="s">
        <v>1159</v>
      </c>
      <c r="B453" s="118" t="s">
        <v>75</v>
      </c>
      <c r="C453" s="119" t="s">
        <v>364</v>
      </c>
      <c r="D453" s="120" t="s">
        <v>1912</v>
      </c>
      <c r="E453" s="123" t="s">
        <v>373</v>
      </c>
      <c r="F453" s="120" t="s">
        <v>1155</v>
      </c>
      <c r="G453" s="124">
        <v>0</v>
      </c>
      <c r="H453" s="124">
        <v>0</v>
      </c>
      <c r="I453" s="149">
        <v>46296</v>
      </c>
      <c r="J453" s="121">
        <v>401768</v>
      </c>
      <c r="K453" s="156"/>
    </row>
    <row r="454" spans="1:11" s="112" customFormat="1" ht="30" customHeight="1" outlineLevel="1" x14ac:dyDescent="0.2">
      <c r="A454" s="117" t="s">
        <v>1159</v>
      </c>
      <c r="B454" s="118" t="s">
        <v>75</v>
      </c>
      <c r="C454" s="119" t="s">
        <v>365</v>
      </c>
      <c r="D454" s="120" t="s">
        <v>1913</v>
      </c>
      <c r="E454" s="123" t="s">
        <v>373</v>
      </c>
      <c r="F454" s="120" t="s">
        <v>1155</v>
      </c>
      <c r="G454" s="124">
        <v>0</v>
      </c>
      <c r="H454" s="124">
        <v>0</v>
      </c>
      <c r="I454" s="149">
        <v>46296</v>
      </c>
      <c r="J454" s="121">
        <v>401768</v>
      </c>
      <c r="K454" s="156"/>
    </row>
    <row r="455" spans="1:11" s="112" customFormat="1" ht="30" customHeight="1" outlineLevel="1" x14ac:dyDescent="0.2">
      <c r="A455" s="117" t="s">
        <v>1159</v>
      </c>
      <c r="B455" s="118" t="s">
        <v>75</v>
      </c>
      <c r="C455" s="119" t="s">
        <v>924</v>
      </c>
      <c r="D455" s="120" t="s">
        <v>1914</v>
      </c>
      <c r="E455" s="123" t="s">
        <v>373</v>
      </c>
      <c r="F455" s="120" t="s">
        <v>1155</v>
      </c>
      <c r="G455" s="124">
        <v>0</v>
      </c>
      <c r="H455" s="124">
        <v>0</v>
      </c>
      <c r="I455" s="149">
        <v>46296</v>
      </c>
      <c r="J455" s="121">
        <v>401768</v>
      </c>
      <c r="K455" s="156"/>
    </row>
    <row r="456" spans="1:11" s="112" customFormat="1" ht="30" customHeight="1" outlineLevel="1" x14ac:dyDescent="0.2">
      <c r="A456" s="117" t="s">
        <v>1159</v>
      </c>
      <c r="B456" s="118" t="s">
        <v>75</v>
      </c>
      <c r="C456" s="119" t="s">
        <v>925</v>
      </c>
      <c r="D456" s="120" t="s">
        <v>1915</v>
      </c>
      <c r="E456" s="123" t="s">
        <v>373</v>
      </c>
      <c r="F456" s="120" t="s">
        <v>1155</v>
      </c>
      <c r="G456" s="124">
        <v>0</v>
      </c>
      <c r="H456" s="124">
        <v>0</v>
      </c>
      <c r="I456" s="149">
        <v>46296</v>
      </c>
      <c r="J456" s="121">
        <v>401768</v>
      </c>
      <c r="K456" s="156"/>
    </row>
    <row r="457" spans="1:11" s="112" customFormat="1" ht="30" customHeight="1" outlineLevel="1" x14ac:dyDescent="0.2">
      <c r="A457" s="117" t="s">
        <v>1159</v>
      </c>
      <c r="B457" s="118" t="s">
        <v>75</v>
      </c>
      <c r="C457" s="119" t="s">
        <v>926</v>
      </c>
      <c r="D457" s="120" t="s">
        <v>1916</v>
      </c>
      <c r="E457" s="123" t="s">
        <v>373</v>
      </c>
      <c r="F457" s="120" t="s">
        <v>1155</v>
      </c>
      <c r="G457" s="124">
        <v>0</v>
      </c>
      <c r="H457" s="124">
        <v>0</v>
      </c>
      <c r="I457" s="149">
        <v>46296</v>
      </c>
      <c r="J457" s="121">
        <v>401768</v>
      </c>
      <c r="K457" s="156"/>
    </row>
    <row r="458" spans="1:11" s="112" customFormat="1" ht="30" customHeight="1" outlineLevel="1" x14ac:dyDescent="0.2">
      <c r="A458" s="117" t="s">
        <v>1159</v>
      </c>
      <c r="B458" s="118" t="s">
        <v>75</v>
      </c>
      <c r="C458" s="119" t="s">
        <v>927</v>
      </c>
      <c r="D458" s="120" t="s">
        <v>1917</v>
      </c>
      <c r="E458" s="123" t="s">
        <v>373</v>
      </c>
      <c r="F458" s="120" t="s">
        <v>1155</v>
      </c>
      <c r="G458" s="124">
        <v>0</v>
      </c>
      <c r="H458" s="124">
        <v>0</v>
      </c>
      <c r="I458" s="149">
        <v>46296</v>
      </c>
      <c r="J458" s="121">
        <v>401768</v>
      </c>
      <c r="K458" s="156"/>
    </row>
    <row r="459" spans="1:11" s="112" customFormat="1" ht="30" customHeight="1" outlineLevel="1" x14ac:dyDescent="0.2">
      <c r="A459" s="117" t="s">
        <v>1159</v>
      </c>
      <c r="B459" s="118" t="s">
        <v>75</v>
      </c>
      <c r="C459" s="119" t="s">
        <v>928</v>
      </c>
      <c r="D459" s="120" t="s">
        <v>1918</v>
      </c>
      <c r="E459" s="123" t="s">
        <v>373</v>
      </c>
      <c r="F459" s="120" t="s">
        <v>1155</v>
      </c>
      <c r="G459" s="124">
        <v>0</v>
      </c>
      <c r="H459" s="124">
        <v>0</v>
      </c>
      <c r="I459" s="149">
        <v>46296</v>
      </c>
      <c r="J459" s="121">
        <v>401768</v>
      </c>
      <c r="K459" s="156"/>
    </row>
    <row r="460" spans="1:11" s="112" customFormat="1" ht="30" customHeight="1" outlineLevel="1" x14ac:dyDescent="0.2">
      <c r="A460" s="117" t="s">
        <v>1159</v>
      </c>
      <c r="B460" s="118" t="s">
        <v>75</v>
      </c>
      <c r="C460" s="119" t="s">
        <v>1254</v>
      </c>
      <c r="D460" s="120" t="s">
        <v>1919</v>
      </c>
      <c r="E460" s="123" t="s">
        <v>373</v>
      </c>
      <c r="F460" s="120" t="s">
        <v>1155</v>
      </c>
      <c r="G460" s="124">
        <v>0</v>
      </c>
      <c r="H460" s="124">
        <v>0</v>
      </c>
      <c r="I460" s="149">
        <v>46296</v>
      </c>
      <c r="J460" s="121">
        <v>401768</v>
      </c>
      <c r="K460" s="156"/>
    </row>
    <row r="461" spans="1:11" s="112" customFormat="1" ht="30" customHeight="1" outlineLevel="1" x14ac:dyDescent="0.2">
      <c r="A461" s="117" t="s">
        <v>1159</v>
      </c>
      <c r="B461" s="118" t="s">
        <v>75</v>
      </c>
      <c r="C461" s="119" t="s">
        <v>1479</v>
      </c>
      <c r="D461" s="120" t="s">
        <v>1920</v>
      </c>
      <c r="E461" s="123" t="s">
        <v>373</v>
      </c>
      <c r="F461" s="120" t="s">
        <v>1155</v>
      </c>
      <c r="G461" s="124">
        <v>0</v>
      </c>
      <c r="H461" s="124">
        <v>0</v>
      </c>
      <c r="I461" s="149">
        <v>46296</v>
      </c>
      <c r="J461" s="121">
        <v>401768</v>
      </c>
      <c r="K461" s="156"/>
    </row>
    <row r="462" spans="1:11" s="112" customFormat="1" ht="30" customHeight="1" outlineLevel="1" x14ac:dyDescent="0.2">
      <c r="A462" s="117" t="s">
        <v>1159</v>
      </c>
      <c r="B462" s="118" t="s">
        <v>75</v>
      </c>
      <c r="C462" s="119" t="s">
        <v>361</v>
      </c>
      <c r="D462" s="120" t="s">
        <v>1921</v>
      </c>
      <c r="E462" s="123" t="s">
        <v>373</v>
      </c>
      <c r="F462" s="120" t="s">
        <v>1155</v>
      </c>
      <c r="G462" s="124">
        <v>0</v>
      </c>
      <c r="H462" s="124">
        <v>0</v>
      </c>
      <c r="I462" s="149">
        <v>46296</v>
      </c>
      <c r="J462" s="121">
        <v>401768</v>
      </c>
      <c r="K462" s="156"/>
    </row>
    <row r="463" spans="1:11" s="112" customFormat="1" ht="30" customHeight="1" outlineLevel="1" x14ac:dyDescent="0.2">
      <c r="A463" s="117" t="s">
        <v>1159</v>
      </c>
      <c r="B463" s="118" t="s">
        <v>75</v>
      </c>
      <c r="C463" s="119" t="s">
        <v>1000</v>
      </c>
      <c r="D463" s="120" t="s">
        <v>1867</v>
      </c>
      <c r="E463" s="123" t="s">
        <v>373</v>
      </c>
      <c r="F463" s="120" t="s">
        <v>1155</v>
      </c>
      <c r="G463" s="124">
        <v>0</v>
      </c>
      <c r="H463" s="124">
        <v>0</v>
      </c>
      <c r="I463" s="149">
        <v>46296</v>
      </c>
      <c r="J463" s="121">
        <v>401768</v>
      </c>
      <c r="K463" s="156"/>
    </row>
    <row r="464" spans="1:11" s="112" customFormat="1" ht="30" customHeight="1" outlineLevel="1" x14ac:dyDescent="0.2">
      <c r="A464" s="117" t="s">
        <v>1159</v>
      </c>
      <c r="B464" s="118" t="s">
        <v>75</v>
      </c>
      <c r="C464" s="119" t="s">
        <v>1001</v>
      </c>
      <c r="D464" s="120" t="s">
        <v>1922</v>
      </c>
      <c r="E464" s="123" t="s">
        <v>373</v>
      </c>
      <c r="F464" s="120" t="s">
        <v>1155</v>
      </c>
      <c r="G464" s="124">
        <v>0</v>
      </c>
      <c r="H464" s="124">
        <v>0</v>
      </c>
      <c r="I464" s="149">
        <v>46296</v>
      </c>
      <c r="J464" s="121">
        <v>401768</v>
      </c>
      <c r="K464" s="156"/>
    </row>
    <row r="465" spans="1:11" s="112" customFormat="1" ht="30" customHeight="1" outlineLevel="1" x14ac:dyDescent="0.2">
      <c r="A465" s="117" t="s">
        <v>1159</v>
      </c>
      <c r="B465" s="118" t="s">
        <v>75</v>
      </c>
      <c r="C465" s="119" t="s">
        <v>1002</v>
      </c>
      <c r="D465" s="120" t="s">
        <v>1865</v>
      </c>
      <c r="E465" s="123" t="s">
        <v>373</v>
      </c>
      <c r="F465" s="120" t="s">
        <v>1155</v>
      </c>
      <c r="G465" s="124">
        <v>0</v>
      </c>
      <c r="H465" s="124">
        <v>0</v>
      </c>
      <c r="I465" s="149">
        <v>46296</v>
      </c>
      <c r="J465" s="121">
        <v>401768</v>
      </c>
      <c r="K465" s="156"/>
    </row>
    <row r="466" spans="1:11" s="112" customFormat="1" ht="30" customHeight="1" outlineLevel="1" x14ac:dyDescent="0.2">
      <c r="A466" s="117" t="s">
        <v>1159</v>
      </c>
      <c r="B466" s="118" t="s">
        <v>75</v>
      </c>
      <c r="C466" s="119" t="s">
        <v>1004</v>
      </c>
      <c r="D466" s="120" t="s">
        <v>1923</v>
      </c>
      <c r="E466" s="123" t="s">
        <v>373</v>
      </c>
      <c r="F466" s="120" t="s">
        <v>1155</v>
      </c>
      <c r="G466" s="124">
        <v>0</v>
      </c>
      <c r="H466" s="124">
        <v>0</v>
      </c>
      <c r="I466" s="149">
        <v>46296</v>
      </c>
      <c r="J466" s="121">
        <v>401768</v>
      </c>
      <c r="K466" s="156"/>
    </row>
    <row r="467" spans="1:11" s="112" customFormat="1" ht="30" customHeight="1" outlineLevel="1" x14ac:dyDescent="0.2">
      <c r="A467" s="117" t="s">
        <v>1159</v>
      </c>
      <c r="B467" s="118" t="s">
        <v>75</v>
      </c>
      <c r="C467" s="119" t="s">
        <v>930</v>
      </c>
      <c r="D467" s="120" t="s">
        <v>1924</v>
      </c>
      <c r="E467" s="123" t="s">
        <v>373</v>
      </c>
      <c r="F467" s="120" t="s">
        <v>1155</v>
      </c>
      <c r="G467" s="124">
        <v>0</v>
      </c>
      <c r="H467" s="124">
        <v>0</v>
      </c>
      <c r="I467" s="149">
        <v>46296</v>
      </c>
      <c r="J467" s="121">
        <v>401768</v>
      </c>
      <c r="K467" s="156"/>
    </row>
    <row r="468" spans="1:11" s="112" customFormat="1" ht="30" customHeight="1" outlineLevel="1" x14ac:dyDescent="0.2">
      <c r="A468" s="117" t="s">
        <v>1159</v>
      </c>
      <c r="B468" s="118" t="s">
        <v>75</v>
      </c>
      <c r="C468" s="119" t="s">
        <v>1428</v>
      </c>
      <c r="D468" s="120" t="s">
        <v>1925</v>
      </c>
      <c r="E468" s="123" t="s">
        <v>373</v>
      </c>
      <c r="F468" s="120" t="s">
        <v>1155</v>
      </c>
      <c r="G468" s="124">
        <v>0</v>
      </c>
      <c r="H468" s="124">
        <v>0</v>
      </c>
      <c r="I468" s="149">
        <v>46296</v>
      </c>
      <c r="J468" s="121">
        <v>401768</v>
      </c>
      <c r="K468" s="156"/>
    </row>
    <row r="469" spans="1:11" s="112" customFormat="1" ht="99.95" customHeight="1" x14ac:dyDescent="0.2">
      <c r="A469" s="187" t="s">
        <v>179</v>
      </c>
      <c r="B469" s="189" t="s">
        <v>88</v>
      </c>
      <c r="C469" s="140"/>
      <c r="D469" s="141" t="s">
        <v>549</v>
      </c>
      <c r="E469" s="134" t="s">
        <v>2057</v>
      </c>
      <c r="F469" s="141"/>
      <c r="G469" s="142"/>
      <c r="H469" s="142"/>
      <c r="I469" s="199">
        <v>46296</v>
      </c>
      <c r="J469" s="204">
        <v>401768</v>
      </c>
      <c r="K469" s="165"/>
    </row>
    <row r="470" spans="1:11" s="112" customFormat="1" ht="30" customHeight="1" outlineLevel="1" x14ac:dyDescent="0.2">
      <c r="A470" s="117" t="s">
        <v>1159</v>
      </c>
      <c r="B470" s="118" t="s">
        <v>88</v>
      </c>
      <c r="C470" s="119" t="s">
        <v>152</v>
      </c>
      <c r="D470" s="120" t="s">
        <v>624</v>
      </c>
      <c r="E470" s="123" t="s">
        <v>373</v>
      </c>
      <c r="F470" s="120" t="s">
        <v>1155</v>
      </c>
      <c r="G470" s="124">
        <v>0</v>
      </c>
      <c r="H470" s="124">
        <v>0</v>
      </c>
      <c r="I470" s="149">
        <v>46296</v>
      </c>
      <c r="J470" s="121">
        <v>401768</v>
      </c>
      <c r="K470" s="156"/>
    </row>
    <row r="471" spans="1:11" s="112" customFormat="1" ht="30" customHeight="1" outlineLevel="1" x14ac:dyDescent="0.2">
      <c r="A471" s="117" t="s">
        <v>1159</v>
      </c>
      <c r="B471" s="118" t="s">
        <v>88</v>
      </c>
      <c r="C471" s="119" t="s">
        <v>153</v>
      </c>
      <c r="D471" s="120" t="s">
        <v>625</v>
      </c>
      <c r="E471" s="123" t="s">
        <v>373</v>
      </c>
      <c r="F471" s="120" t="s">
        <v>1155</v>
      </c>
      <c r="G471" s="124">
        <v>0</v>
      </c>
      <c r="H471" s="124">
        <v>0</v>
      </c>
      <c r="I471" s="149">
        <v>46296</v>
      </c>
      <c r="J471" s="121">
        <v>401768</v>
      </c>
      <c r="K471" s="156"/>
    </row>
    <row r="472" spans="1:11" s="112" customFormat="1" ht="30" customHeight="1" outlineLevel="1" x14ac:dyDescent="0.2">
      <c r="A472" s="117" t="s">
        <v>1159</v>
      </c>
      <c r="B472" s="118" t="s">
        <v>88</v>
      </c>
      <c r="C472" s="119" t="s">
        <v>154</v>
      </c>
      <c r="D472" s="120" t="s">
        <v>1089</v>
      </c>
      <c r="E472" s="123" t="s">
        <v>373</v>
      </c>
      <c r="F472" s="120" t="s">
        <v>1155</v>
      </c>
      <c r="G472" s="124">
        <v>0</v>
      </c>
      <c r="H472" s="124">
        <v>0</v>
      </c>
      <c r="I472" s="149">
        <v>46296</v>
      </c>
      <c r="J472" s="121">
        <v>401768</v>
      </c>
      <c r="K472" s="156"/>
    </row>
    <row r="473" spans="1:11" s="112" customFormat="1" ht="30" customHeight="1" outlineLevel="1" x14ac:dyDescent="0.2">
      <c r="A473" s="117" t="s">
        <v>1159</v>
      </c>
      <c r="B473" s="118" t="s">
        <v>88</v>
      </c>
      <c r="C473" s="119" t="s">
        <v>155</v>
      </c>
      <c r="D473" s="120" t="s">
        <v>1090</v>
      </c>
      <c r="E473" s="123" t="s">
        <v>373</v>
      </c>
      <c r="F473" s="120" t="s">
        <v>1155</v>
      </c>
      <c r="G473" s="124">
        <v>0</v>
      </c>
      <c r="H473" s="124">
        <v>0</v>
      </c>
      <c r="I473" s="149">
        <v>46296</v>
      </c>
      <c r="J473" s="121">
        <v>401768</v>
      </c>
      <c r="K473" s="156"/>
    </row>
    <row r="474" spans="1:11" s="112" customFormat="1" ht="30" customHeight="1" outlineLevel="1" x14ac:dyDescent="0.2">
      <c r="A474" s="117" t="s">
        <v>1159</v>
      </c>
      <c r="B474" s="118" t="s">
        <v>88</v>
      </c>
      <c r="C474" s="119" t="s">
        <v>156</v>
      </c>
      <c r="D474" s="120" t="s">
        <v>1096</v>
      </c>
      <c r="E474" s="123" t="s">
        <v>373</v>
      </c>
      <c r="F474" s="120" t="s">
        <v>1155</v>
      </c>
      <c r="G474" s="124">
        <v>0</v>
      </c>
      <c r="H474" s="124">
        <v>0</v>
      </c>
      <c r="I474" s="149">
        <v>46296</v>
      </c>
      <c r="J474" s="121">
        <v>401768</v>
      </c>
      <c r="K474" s="156"/>
    </row>
    <row r="475" spans="1:11" s="112" customFormat="1" ht="30" customHeight="1" outlineLevel="1" x14ac:dyDescent="0.2">
      <c r="A475" s="117" t="s">
        <v>1159</v>
      </c>
      <c r="B475" s="118" t="s">
        <v>88</v>
      </c>
      <c r="C475" s="119" t="s">
        <v>157</v>
      </c>
      <c r="D475" s="120" t="s">
        <v>1091</v>
      </c>
      <c r="E475" s="123" t="s">
        <v>373</v>
      </c>
      <c r="F475" s="120" t="s">
        <v>1155</v>
      </c>
      <c r="G475" s="124">
        <v>0</v>
      </c>
      <c r="H475" s="124">
        <v>0</v>
      </c>
      <c r="I475" s="149">
        <v>46296</v>
      </c>
      <c r="J475" s="121">
        <v>401768</v>
      </c>
      <c r="K475" s="156"/>
    </row>
    <row r="476" spans="1:11" s="112" customFormat="1" ht="30" customHeight="1" outlineLevel="1" x14ac:dyDescent="0.2">
      <c r="A476" s="117" t="s">
        <v>1159</v>
      </c>
      <c r="B476" s="118" t="s">
        <v>88</v>
      </c>
      <c r="C476" s="119" t="s">
        <v>158</v>
      </c>
      <c r="D476" s="120" t="s">
        <v>1092</v>
      </c>
      <c r="E476" s="123" t="s">
        <v>373</v>
      </c>
      <c r="F476" s="120" t="s">
        <v>1155</v>
      </c>
      <c r="G476" s="124">
        <v>0</v>
      </c>
      <c r="H476" s="124">
        <v>0</v>
      </c>
      <c r="I476" s="149">
        <v>46296</v>
      </c>
      <c r="J476" s="121">
        <v>401768</v>
      </c>
      <c r="K476" s="156"/>
    </row>
    <row r="477" spans="1:11" s="112" customFormat="1" ht="30" customHeight="1" outlineLevel="1" x14ac:dyDescent="0.2">
      <c r="A477" s="117" t="s">
        <v>1159</v>
      </c>
      <c r="B477" s="118" t="s">
        <v>88</v>
      </c>
      <c r="C477" s="119" t="s">
        <v>159</v>
      </c>
      <c r="D477" s="120" t="s">
        <v>1093</v>
      </c>
      <c r="E477" s="123" t="s">
        <v>373</v>
      </c>
      <c r="F477" s="120" t="s">
        <v>1155</v>
      </c>
      <c r="G477" s="124">
        <v>0</v>
      </c>
      <c r="H477" s="124">
        <v>0</v>
      </c>
      <c r="I477" s="149">
        <v>46296</v>
      </c>
      <c r="J477" s="121">
        <v>401768</v>
      </c>
      <c r="K477" s="156"/>
    </row>
    <row r="478" spans="1:11" s="112" customFormat="1" ht="30" customHeight="1" outlineLevel="1" x14ac:dyDescent="0.2">
      <c r="A478" s="117" t="s">
        <v>1159</v>
      </c>
      <c r="B478" s="118" t="s">
        <v>88</v>
      </c>
      <c r="C478" s="119" t="s">
        <v>160</v>
      </c>
      <c r="D478" s="120" t="s">
        <v>1094</v>
      </c>
      <c r="E478" s="123" t="s">
        <v>373</v>
      </c>
      <c r="F478" s="120" t="s">
        <v>1155</v>
      </c>
      <c r="G478" s="124">
        <v>0</v>
      </c>
      <c r="H478" s="124">
        <v>0</v>
      </c>
      <c r="I478" s="149">
        <v>46296</v>
      </c>
      <c r="J478" s="121">
        <v>401768</v>
      </c>
      <c r="K478" s="156"/>
    </row>
    <row r="479" spans="1:11" s="112" customFormat="1" ht="30" customHeight="1" outlineLevel="1" x14ac:dyDescent="0.2">
      <c r="A479" s="117" t="s">
        <v>1159</v>
      </c>
      <c r="B479" s="118" t="s">
        <v>88</v>
      </c>
      <c r="C479" s="119" t="s">
        <v>161</v>
      </c>
      <c r="D479" s="120" t="s">
        <v>1095</v>
      </c>
      <c r="E479" s="123" t="s">
        <v>373</v>
      </c>
      <c r="F479" s="120" t="s">
        <v>1155</v>
      </c>
      <c r="G479" s="124">
        <v>0</v>
      </c>
      <c r="H479" s="124">
        <v>0</v>
      </c>
      <c r="I479" s="149">
        <v>46296</v>
      </c>
      <c r="J479" s="121">
        <v>401768</v>
      </c>
      <c r="K479" s="156"/>
    </row>
    <row r="480" spans="1:11" s="112" customFormat="1" ht="30" customHeight="1" outlineLevel="1" x14ac:dyDescent="0.2">
      <c r="A480" s="117" t="s">
        <v>1159</v>
      </c>
      <c r="B480" s="118" t="s">
        <v>88</v>
      </c>
      <c r="C480" s="119" t="s">
        <v>162</v>
      </c>
      <c r="D480" s="120" t="s">
        <v>731</v>
      </c>
      <c r="E480" s="123" t="s">
        <v>373</v>
      </c>
      <c r="F480" s="120" t="s">
        <v>1155</v>
      </c>
      <c r="G480" s="124">
        <v>0</v>
      </c>
      <c r="H480" s="124">
        <v>0</v>
      </c>
      <c r="I480" s="149">
        <v>46296</v>
      </c>
      <c r="J480" s="121">
        <v>401768</v>
      </c>
      <c r="K480" s="156"/>
    </row>
    <row r="481" spans="1:11" s="112" customFormat="1" ht="30" customHeight="1" outlineLevel="1" x14ac:dyDescent="0.2">
      <c r="A481" s="117" t="s">
        <v>1159</v>
      </c>
      <c r="B481" s="118" t="s">
        <v>88</v>
      </c>
      <c r="C481" s="119" t="s">
        <v>163</v>
      </c>
      <c r="D481" s="120" t="s">
        <v>608</v>
      </c>
      <c r="E481" s="123" t="s">
        <v>373</v>
      </c>
      <c r="F481" s="120" t="s">
        <v>1155</v>
      </c>
      <c r="G481" s="124">
        <v>0</v>
      </c>
      <c r="H481" s="124">
        <v>0</v>
      </c>
      <c r="I481" s="149">
        <v>46296</v>
      </c>
      <c r="J481" s="121">
        <v>401768</v>
      </c>
      <c r="K481" s="156"/>
    </row>
    <row r="482" spans="1:11" s="112" customFormat="1" ht="39.950000000000003" customHeight="1" x14ac:dyDescent="0.2">
      <c r="A482" s="187" t="s">
        <v>179</v>
      </c>
      <c r="B482" s="185" t="s">
        <v>76</v>
      </c>
      <c r="C482" s="143"/>
      <c r="D482" s="141" t="s">
        <v>1345</v>
      </c>
      <c r="E482" s="139" t="s">
        <v>1349</v>
      </c>
      <c r="F482" s="141"/>
      <c r="G482" s="142"/>
      <c r="H482" s="142"/>
      <c r="I482" s="199">
        <v>46296</v>
      </c>
      <c r="J482" s="204">
        <v>401768</v>
      </c>
      <c r="K482" s="166" t="s">
        <v>1308</v>
      </c>
    </row>
    <row r="483" spans="1:11" s="112" customFormat="1" ht="124.5" customHeight="1" outlineLevel="1" x14ac:dyDescent="0.2">
      <c r="A483" s="186" t="s">
        <v>179</v>
      </c>
      <c r="B483" s="185" t="s">
        <v>77</v>
      </c>
      <c r="C483" s="98"/>
      <c r="D483" s="95" t="s">
        <v>867</v>
      </c>
      <c r="E483" s="95" t="s">
        <v>1393</v>
      </c>
      <c r="F483" s="95"/>
      <c r="G483" s="100"/>
      <c r="H483" s="101"/>
      <c r="I483" s="199">
        <v>46296</v>
      </c>
      <c r="J483" s="205">
        <v>401768</v>
      </c>
      <c r="K483" s="151"/>
    </row>
    <row r="484" spans="1:11" s="112" customFormat="1" ht="15" customHeight="1" outlineLevel="1" x14ac:dyDescent="0.2">
      <c r="A484" s="117" t="s">
        <v>1159</v>
      </c>
      <c r="B484" s="118" t="s">
        <v>77</v>
      </c>
      <c r="C484" s="119" t="s">
        <v>164</v>
      </c>
      <c r="D484" s="120" t="s">
        <v>587</v>
      </c>
      <c r="E484" s="123" t="s">
        <v>1351</v>
      </c>
      <c r="F484" s="120" t="s">
        <v>1155</v>
      </c>
      <c r="G484" s="109">
        <v>18672.66</v>
      </c>
      <c r="H484" s="115">
        <v>17273.509999999998</v>
      </c>
      <c r="I484" s="149">
        <v>46296</v>
      </c>
      <c r="J484" s="121">
        <v>401768</v>
      </c>
      <c r="K484" s="156" t="s">
        <v>1309</v>
      </c>
    </row>
    <row r="485" spans="1:11" s="112" customFormat="1" ht="15" customHeight="1" outlineLevel="1" x14ac:dyDescent="0.2">
      <c r="A485" s="117" t="s">
        <v>1159</v>
      </c>
      <c r="B485" s="118" t="s">
        <v>77</v>
      </c>
      <c r="C485" s="119" t="s">
        <v>165</v>
      </c>
      <c r="D485" s="120" t="s">
        <v>588</v>
      </c>
      <c r="E485" s="123" t="s">
        <v>1351</v>
      </c>
      <c r="F485" s="120" t="s">
        <v>1155</v>
      </c>
      <c r="G485" s="109">
        <v>19804.87</v>
      </c>
      <c r="H485" s="115">
        <v>18320.88</v>
      </c>
      <c r="I485" s="149">
        <v>46296</v>
      </c>
      <c r="J485" s="121">
        <v>401768</v>
      </c>
      <c r="K485" s="156" t="s">
        <v>1310</v>
      </c>
    </row>
    <row r="486" spans="1:11" s="112" customFormat="1" ht="15" customHeight="1" outlineLevel="1" x14ac:dyDescent="0.2">
      <c r="A486" s="117" t="s">
        <v>1159</v>
      </c>
      <c r="B486" s="118" t="s">
        <v>77</v>
      </c>
      <c r="C486" s="119" t="s">
        <v>166</v>
      </c>
      <c r="D486" s="120" t="s">
        <v>589</v>
      </c>
      <c r="E486" s="123" t="s">
        <v>1351</v>
      </c>
      <c r="F486" s="120" t="s">
        <v>1155</v>
      </c>
      <c r="G486" s="109">
        <v>21691.9</v>
      </c>
      <c r="H486" s="115">
        <v>20066.509999999998</v>
      </c>
      <c r="I486" s="149">
        <v>46296</v>
      </c>
      <c r="J486" s="121">
        <v>401768</v>
      </c>
      <c r="K486" s="156" t="s">
        <v>1311</v>
      </c>
    </row>
    <row r="487" spans="1:11" s="112" customFormat="1" ht="15" customHeight="1" outlineLevel="1" x14ac:dyDescent="0.2">
      <c r="A487" s="117" t="s">
        <v>1159</v>
      </c>
      <c r="B487" s="118" t="s">
        <v>77</v>
      </c>
      <c r="C487" s="119" t="s">
        <v>167</v>
      </c>
      <c r="D487" s="120" t="s">
        <v>590</v>
      </c>
      <c r="E487" s="123" t="s">
        <v>1351</v>
      </c>
      <c r="F487" s="120" t="s">
        <v>1155</v>
      </c>
      <c r="G487" s="109">
        <v>22446.71</v>
      </c>
      <c r="H487" s="115">
        <v>20764.759999999998</v>
      </c>
      <c r="I487" s="149">
        <v>46296</v>
      </c>
      <c r="J487" s="121">
        <v>401768</v>
      </c>
      <c r="K487" s="156" t="s">
        <v>1312</v>
      </c>
    </row>
    <row r="488" spans="1:11" s="112" customFormat="1" ht="45" customHeight="1" x14ac:dyDescent="0.2">
      <c r="A488" s="187" t="s">
        <v>179</v>
      </c>
      <c r="B488" s="190" t="s">
        <v>78</v>
      </c>
      <c r="C488" s="143"/>
      <c r="D488" s="141" t="s">
        <v>577</v>
      </c>
      <c r="E488" s="134" t="s">
        <v>719</v>
      </c>
      <c r="F488" s="141"/>
      <c r="G488" s="142"/>
      <c r="H488" s="142"/>
      <c r="I488" s="199">
        <v>46296</v>
      </c>
      <c r="J488" s="204">
        <v>401768</v>
      </c>
      <c r="K488" s="167"/>
    </row>
    <row r="489" spans="1:11" s="112" customFormat="1" ht="30" customHeight="1" outlineLevel="1" x14ac:dyDescent="0.2">
      <c r="A489" s="117" t="s">
        <v>1159</v>
      </c>
      <c r="B489" s="118" t="s">
        <v>78</v>
      </c>
      <c r="C489" s="119" t="s">
        <v>224</v>
      </c>
      <c r="D489" s="120" t="s">
        <v>1152</v>
      </c>
      <c r="E489" s="123" t="s">
        <v>1153</v>
      </c>
      <c r="F489" s="120" t="s">
        <v>1155</v>
      </c>
      <c r="G489" s="124">
        <v>0</v>
      </c>
      <c r="H489" s="124">
        <v>0</v>
      </c>
      <c r="I489" s="149">
        <v>46296</v>
      </c>
      <c r="J489" s="121">
        <v>401768</v>
      </c>
      <c r="K489" s="156"/>
    </row>
    <row r="490" spans="1:11" s="112" customFormat="1" ht="30" customHeight="1" outlineLevel="1" x14ac:dyDescent="0.2">
      <c r="A490" s="117" t="s">
        <v>1159</v>
      </c>
      <c r="B490" s="118" t="s">
        <v>78</v>
      </c>
      <c r="C490" s="119" t="s">
        <v>168</v>
      </c>
      <c r="D490" s="120" t="s">
        <v>1926</v>
      </c>
      <c r="E490" s="123" t="s">
        <v>373</v>
      </c>
      <c r="F490" s="120" t="s">
        <v>1155</v>
      </c>
      <c r="G490" s="124">
        <v>0</v>
      </c>
      <c r="H490" s="124">
        <v>0</v>
      </c>
      <c r="I490" s="149">
        <v>46296</v>
      </c>
      <c r="J490" s="121">
        <v>401768</v>
      </c>
      <c r="K490" s="156"/>
    </row>
    <row r="491" spans="1:11" s="112" customFormat="1" ht="30" customHeight="1" outlineLevel="1" x14ac:dyDescent="0.2">
      <c r="A491" s="117" t="s">
        <v>1159</v>
      </c>
      <c r="B491" s="118" t="s">
        <v>78</v>
      </c>
      <c r="C491" s="119" t="s">
        <v>169</v>
      </c>
      <c r="D491" s="120" t="s">
        <v>1927</v>
      </c>
      <c r="E491" s="123" t="s">
        <v>373</v>
      </c>
      <c r="F491" s="120" t="s">
        <v>1155</v>
      </c>
      <c r="G491" s="124">
        <v>0</v>
      </c>
      <c r="H491" s="124">
        <v>0</v>
      </c>
      <c r="I491" s="149">
        <v>46296</v>
      </c>
      <c r="J491" s="121">
        <v>401768</v>
      </c>
      <c r="K491" s="156"/>
    </row>
    <row r="492" spans="1:11" s="112" customFormat="1" ht="30" customHeight="1" outlineLevel="1" x14ac:dyDescent="0.2">
      <c r="A492" s="117" t="s">
        <v>1159</v>
      </c>
      <c r="B492" s="118" t="s">
        <v>78</v>
      </c>
      <c r="C492" s="119" t="s">
        <v>366</v>
      </c>
      <c r="D492" s="120" t="s">
        <v>1928</v>
      </c>
      <c r="E492" s="123" t="s">
        <v>373</v>
      </c>
      <c r="F492" s="120" t="s">
        <v>1155</v>
      </c>
      <c r="G492" s="124">
        <v>0</v>
      </c>
      <c r="H492" s="124">
        <v>0</v>
      </c>
      <c r="I492" s="149">
        <v>46296</v>
      </c>
      <c r="J492" s="121">
        <v>401768</v>
      </c>
      <c r="K492" s="156"/>
    </row>
    <row r="493" spans="1:11" s="112" customFormat="1" ht="30" customHeight="1" outlineLevel="1" x14ac:dyDescent="0.2">
      <c r="A493" s="117" t="s">
        <v>1159</v>
      </c>
      <c r="B493" s="118" t="s">
        <v>78</v>
      </c>
      <c r="C493" s="119" t="s">
        <v>934</v>
      </c>
      <c r="D493" s="120" t="s">
        <v>1929</v>
      </c>
      <c r="E493" s="123" t="s">
        <v>373</v>
      </c>
      <c r="F493" s="120" t="s">
        <v>1155</v>
      </c>
      <c r="G493" s="124">
        <v>0</v>
      </c>
      <c r="H493" s="124">
        <v>0</v>
      </c>
      <c r="I493" s="149">
        <v>46296</v>
      </c>
      <c r="J493" s="121">
        <v>401768</v>
      </c>
      <c r="K493" s="156"/>
    </row>
    <row r="494" spans="1:11" s="112" customFormat="1" ht="30" customHeight="1" outlineLevel="1" x14ac:dyDescent="0.2">
      <c r="A494" s="117" t="s">
        <v>1159</v>
      </c>
      <c r="B494" s="118" t="s">
        <v>78</v>
      </c>
      <c r="C494" s="119" t="s">
        <v>935</v>
      </c>
      <c r="D494" s="120" t="s">
        <v>1930</v>
      </c>
      <c r="E494" s="123" t="s">
        <v>373</v>
      </c>
      <c r="F494" s="120" t="s">
        <v>1155</v>
      </c>
      <c r="G494" s="124">
        <v>0</v>
      </c>
      <c r="H494" s="124">
        <v>0</v>
      </c>
      <c r="I494" s="149">
        <v>46296</v>
      </c>
      <c r="J494" s="121">
        <v>401768</v>
      </c>
      <c r="K494" s="156"/>
    </row>
    <row r="495" spans="1:11" s="112" customFormat="1" ht="30" customHeight="1" outlineLevel="1" x14ac:dyDescent="0.2">
      <c r="A495" s="117" t="s">
        <v>1159</v>
      </c>
      <c r="B495" s="118" t="s">
        <v>78</v>
      </c>
      <c r="C495" s="119" t="s">
        <v>951</v>
      </c>
      <c r="D495" s="120" t="s">
        <v>1931</v>
      </c>
      <c r="E495" s="123" t="s">
        <v>373</v>
      </c>
      <c r="F495" s="120" t="s">
        <v>1155</v>
      </c>
      <c r="G495" s="124">
        <v>0</v>
      </c>
      <c r="H495" s="124">
        <v>0</v>
      </c>
      <c r="I495" s="149">
        <v>46296</v>
      </c>
      <c r="J495" s="121">
        <v>401768</v>
      </c>
      <c r="K495" s="156"/>
    </row>
    <row r="496" spans="1:11" s="112" customFormat="1" ht="30" customHeight="1" outlineLevel="1" x14ac:dyDescent="0.2">
      <c r="A496" s="117" t="s">
        <v>1159</v>
      </c>
      <c r="B496" s="118" t="s">
        <v>78</v>
      </c>
      <c r="C496" s="119" t="s">
        <v>952</v>
      </c>
      <c r="D496" s="120" t="s">
        <v>1932</v>
      </c>
      <c r="E496" s="123" t="s">
        <v>373</v>
      </c>
      <c r="F496" s="120" t="s">
        <v>1155</v>
      </c>
      <c r="G496" s="124">
        <v>0</v>
      </c>
      <c r="H496" s="124">
        <v>0</v>
      </c>
      <c r="I496" s="149">
        <v>46296</v>
      </c>
      <c r="J496" s="121">
        <v>401768</v>
      </c>
      <c r="K496" s="156"/>
    </row>
    <row r="497" spans="1:11" s="112" customFormat="1" ht="30" customHeight="1" outlineLevel="1" x14ac:dyDescent="0.2">
      <c r="A497" s="117" t="s">
        <v>1159</v>
      </c>
      <c r="B497" s="118" t="s">
        <v>78</v>
      </c>
      <c r="C497" s="119" t="s">
        <v>953</v>
      </c>
      <c r="D497" s="120" t="s">
        <v>1933</v>
      </c>
      <c r="E497" s="123" t="s">
        <v>373</v>
      </c>
      <c r="F497" s="120" t="s">
        <v>1155</v>
      </c>
      <c r="G497" s="124">
        <v>0</v>
      </c>
      <c r="H497" s="124">
        <v>0</v>
      </c>
      <c r="I497" s="149">
        <v>46296</v>
      </c>
      <c r="J497" s="121">
        <v>401768</v>
      </c>
      <c r="K497" s="156"/>
    </row>
    <row r="498" spans="1:11" s="112" customFormat="1" ht="30" customHeight="1" outlineLevel="1" x14ac:dyDescent="0.2">
      <c r="A498" s="117" t="s">
        <v>1159</v>
      </c>
      <c r="B498" s="118" t="s">
        <v>78</v>
      </c>
      <c r="C498" s="119" t="s">
        <v>954</v>
      </c>
      <c r="D498" s="120" t="s">
        <v>1934</v>
      </c>
      <c r="E498" s="123" t="s">
        <v>373</v>
      </c>
      <c r="F498" s="120" t="s">
        <v>1155</v>
      </c>
      <c r="G498" s="124">
        <v>0</v>
      </c>
      <c r="H498" s="124">
        <v>0</v>
      </c>
      <c r="I498" s="149">
        <v>46296</v>
      </c>
      <c r="J498" s="121">
        <v>401768</v>
      </c>
      <c r="K498" s="156"/>
    </row>
    <row r="499" spans="1:11" s="112" customFormat="1" ht="30" customHeight="1" outlineLevel="1" x14ac:dyDescent="0.2">
      <c r="A499" s="117" t="s">
        <v>1159</v>
      </c>
      <c r="B499" s="118" t="s">
        <v>78</v>
      </c>
      <c r="C499" s="119" t="s">
        <v>955</v>
      </c>
      <c r="D499" s="120" t="s">
        <v>1935</v>
      </c>
      <c r="E499" s="123" t="s">
        <v>373</v>
      </c>
      <c r="F499" s="120" t="s">
        <v>1155</v>
      </c>
      <c r="G499" s="124">
        <v>0</v>
      </c>
      <c r="H499" s="124">
        <v>0</v>
      </c>
      <c r="I499" s="149">
        <v>46296</v>
      </c>
      <c r="J499" s="121">
        <v>401768</v>
      </c>
      <c r="K499" s="156"/>
    </row>
    <row r="500" spans="1:11" s="112" customFormat="1" ht="30" customHeight="1" outlineLevel="1" x14ac:dyDescent="0.2">
      <c r="A500" s="117" t="s">
        <v>1159</v>
      </c>
      <c r="B500" s="118" t="s">
        <v>78</v>
      </c>
      <c r="C500" s="119" t="s">
        <v>956</v>
      </c>
      <c r="D500" s="120" t="s">
        <v>1936</v>
      </c>
      <c r="E500" s="123" t="s">
        <v>373</v>
      </c>
      <c r="F500" s="120" t="s">
        <v>1155</v>
      </c>
      <c r="G500" s="124">
        <v>0</v>
      </c>
      <c r="H500" s="124">
        <v>0</v>
      </c>
      <c r="I500" s="149">
        <v>46296</v>
      </c>
      <c r="J500" s="121">
        <v>47391</v>
      </c>
      <c r="K500" s="156"/>
    </row>
    <row r="501" spans="1:11" s="112" customFormat="1" ht="30" customHeight="1" outlineLevel="1" x14ac:dyDescent="0.2">
      <c r="A501" s="117" t="s">
        <v>1159</v>
      </c>
      <c r="B501" s="118" t="s">
        <v>78</v>
      </c>
      <c r="C501" s="119" t="s">
        <v>517</v>
      </c>
      <c r="D501" s="120" t="s">
        <v>1937</v>
      </c>
      <c r="E501" s="123" t="s">
        <v>373</v>
      </c>
      <c r="F501" s="120" t="s">
        <v>1155</v>
      </c>
      <c r="G501" s="124">
        <v>0</v>
      </c>
      <c r="H501" s="124">
        <v>0</v>
      </c>
      <c r="I501" s="149">
        <v>46296</v>
      </c>
      <c r="J501" s="121">
        <v>47026</v>
      </c>
      <c r="K501" s="156"/>
    </row>
    <row r="502" spans="1:11" s="112" customFormat="1" ht="30" customHeight="1" outlineLevel="1" x14ac:dyDescent="0.2">
      <c r="A502" s="117" t="s">
        <v>1159</v>
      </c>
      <c r="B502" s="118" t="s">
        <v>78</v>
      </c>
      <c r="C502" s="119" t="s">
        <v>1011</v>
      </c>
      <c r="D502" s="120" t="s">
        <v>1938</v>
      </c>
      <c r="E502" s="123" t="s">
        <v>373</v>
      </c>
      <c r="F502" s="120" t="s">
        <v>1155</v>
      </c>
      <c r="G502" s="124">
        <v>0</v>
      </c>
      <c r="H502" s="124">
        <v>0</v>
      </c>
      <c r="I502" s="149">
        <v>46296</v>
      </c>
      <c r="J502" s="121">
        <v>47026</v>
      </c>
      <c r="K502" s="156"/>
    </row>
    <row r="503" spans="1:11" s="112" customFormat="1" ht="30" customHeight="1" outlineLevel="1" x14ac:dyDescent="0.2">
      <c r="A503" s="117" t="s">
        <v>1159</v>
      </c>
      <c r="B503" s="118" t="s">
        <v>78</v>
      </c>
      <c r="C503" s="119" t="s">
        <v>779</v>
      </c>
      <c r="D503" s="120" t="s">
        <v>1939</v>
      </c>
      <c r="E503" s="123" t="s">
        <v>373</v>
      </c>
      <c r="F503" s="120" t="s">
        <v>1155</v>
      </c>
      <c r="G503" s="124">
        <v>0</v>
      </c>
      <c r="H503" s="124">
        <v>0</v>
      </c>
      <c r="I503" s="149">
        <v>46296</v>
      </c>
      <c r="J503" s="121">
        <v>47026</v>
      </c>
      <c r="K503" s="156"/>
    </row>
    <row r="504" spans="1:11" s="112" customFormat="1" ht="30" customHeight="1" outlineLevel="1" x14ac:dyDescent="0.2">
      <c r="A504" s="117" t="s">
        <v>1159</v>
      </c>
      <c r="B504" s="118" t="s">
        <v>78</v>
      </c>
      <c r="C504" s="119" t="s">
        <v>780</v>
      </c>
      <c r="D504" s="120" t="s">
        <v>1940</v>
      </c>
      <c r="E504" s="123" t="s">
        <v>373</v>
      </c>
      <c r="F504" s="120" t="s">
        <v>1155</v>
      </c>
      <c r="G504" s="124">
        <v>0</v>
      </c>
      <c r="H504" s="124">
        <v>0</v>
      </c>
      <c r="I504" s="149">
        <v>46296</v>
      </c>
      <c r="J504" s="121">
        <v>47026</v>
      </c>
      <c r="K504" s="156"/>
    </row>
    <row r="505" spans="1:11" s="112" customFormat="1" ht="30" customHeight="1" outlineLevel="1" x14ac:dyDescent="0.2">
      <c r="A505" s="117" t="s">
        <v>1159</v>
      </c>
      <c r="B505" s="118" t="s">
        <v>78</v>
      </c>
      <c r="C505" s="119" t="s">
        <v>781</v>
      </c>
      <c r="D505" s="120" t="s">
        <v>1941</v>
      </c>
      <c r="E505" s="123" t="s">
        <v>373</v>
      </c>
      <c r="F505" s="120" t="s">
        <v>1155</v>
      </c>
      <c r="G505" s="124">
        <v>0</v>
      </c>
      <c r="H505" s="124">
        <v>0</v>
      </c>
      <c r="I505" s="149">
        <v>46296</v>
      </c>
      <c r="J505" s="121">
        <v>47026</v>
      </c>
      <c r="K505" s="156"/>
    </row>
    <row r="506" spans="1:11" s="112" customFormat="1" ht="30" customHeight="1" outlineLevel="1" x14ac:dyDescent="0.2">
      <c r="A506" s="117" t="s">
        <v>1159</v>
      </c>
      <c r="B506" s="118" t="s">
        <v>78</v>
      </c>
      <c r="C506" s="119" t="s">
        <v>782</v>
      </c>
      <c r="D506" s="120" t="s">
        <v>1942</v>
      </c>
      <c r="E506" s="123" t="s">
        <v>373</v>
      </c>
      <c r="F506" s="120" t="s">
        <v>1155</v>
      </c>
      <c r="G506" s="124">
        <v>0</v>
      </c>
      <c r="H506" s="124">
        <v>0</v>
      </c>
      <c r="I506" s="149">
        <v>46296</v>
      </c>
      <c r="J506" s="121">
        <v>47026</v>
      </c>
      <c r="K506" s="156"/>
    </row>
    <row r="507" spans="1:11" s="112" customFormat="1" ht="30" customHeight="1" outlineLevel="1" x14ac:dyDescent="0.2">
      <c r="A507" s="117" t="s">
        <v>1159</v>
      </c>
      <c r="B507" s="118" t="s">
        <v>78</v>
      </c>
      <c r="C507" s="119" t="s">
        <v>783</v>
      </c>
      <c r="D507" s="120" t="s">
        <v>1943</v>
      </c>
      <c r="E507" s="123" t="s">
        <v>373</v>
      </c>
      <c r="F507" s="120" t="s">
        <v>1155</v>
      </c>
      <c r="G507" s="124">
        <v>0</v>
      </c>
      <c r="H507" s="124">
        <v>0</v>
      </c>
      <c r="I507" s="149">
        <v>46296</v>
      </c>
      <c r="J507" s="121">
        <v>47026</v>
      </c>
      <c r="K507" s="156"/>
    </row>
    <row r="508" spans="1:11" s="112" customFormat="1" ht="30" customHeight="1" outlineLevel="1" x14ac:dyDescent="0.2">
      <c r="A508" s="117" t="s">
        <v>1159</v>
      </c>
      <c r="B508" s="118" t="s">
        <v>78</v>
      </c>
      <c r="C508" s="119" t="s">
        <v>784</v>
      </c>
      <c r="D508" s="120" t="s">
        <v>1944</v>
      </c>
      <c r="E508" s="123" t="s">
        <v>373</v>
      </c>
      <c r="F508" s="120" t="s">
        <v>1155</v>
      </c>
      <c r="G508" s="124">
        <v>0</v>
      </c>
      <c r="H508" s="124">
        <v>0</v>
      </c>
      <c r="I508" s="149">
        <v>46296</v>
      </c>
      <c r="J508" s="121">
        <v>47026</v>
      </c>
      <c r="K508" s="156"/>
    </row>
    <row r="509" spans="1:11" s="112" customFormat="1" ht="30" customHeight="1" outlineLevel="1" x14ac:dyDescent="0.2">
      <c r="A509" s="117" t="s">
        <v>1159</v>
      </c>
      <c r="B509" s="118" t="s">
        <v>78</v>
      </c>
      <c r="C509" s="119" t="s">
        <v>785</v>
      </c>
      <c r="D509" s="120" t="s">
        <v>1945</v>
      </c>
      <c r="E509" s="123" t="s">
        <v>373</v>
      </c>
      <c r="F509" s="120" t="s">
        <v>1155</v>
      </c>
      <c r="G509" s="124">
        <v>0</v>
      </c>
      <c r="H509" s="124">
        <v>0</v>
      </c>
      <c r="I509" s="149">
        <v>46296</v>
      </c>
      <c r="J509" s="121">
        <v>401768</v>
      </c>
      <c r="K509" s="156"/>
    </row>
    <row r="510" spans="1:11" s="112" customFormat="1" ht="30" customHeight="1" outlineLevel="1" x14ac:dyDescent="0.2">
      <c r="A510" s="117" t="s">
        <v>1159</v>
      </c>
      <c r="B510" s="118" t="s">
        <v>78</v>
      </c>
      <c r="C510" s="119" t="s">
        <v>786</v>
      </c>
      <c r="D510" s="120" t="s">
        <v>1946</v>
      </c>
      <c r="E510" s="123" t="s">
        <v>373</v>
      </c>
      <c r="F510" s="120" t="s">
        <v>1155</v>
      </c>
      <c r="G510" s="124">
        <v>0</v>
      </c>
      <c r="H510" s="124">
        <v>0</v>
      </c>
      <c r="I510" s="149">
        <v>46296</v>
      </c>
      <c r="J510" s="121">
        <v>401768</v>
      </c>
      <c r="K510" s="156"/>
    </row>
    <row r="511" spans="1:11" s="112" customFormat="1" ht="30" customHeight="1" outlineLevel="1" x14ac:dyDescent="0.2">
      <c r="A511" s="117" t="s">
        <v>1159</v>
      </c>
      <c r="B511" s="118" t="s">
        <v>78</v>
      </c>
      <c r="C511" s="119" t="s">
        <v>787</v>
      </c>
      <c r="D511" s="120" t="s">
        <v>1947</v>
      </c>
      <c r="E511" s="123" t="s">
        <v>373</v>
      </c>
      <c r="F511" s="120" t="s">
        <v>1155</v>
      </c>
      <c r="G511" s="124">
        <v>0</v>
      </c>
      <c r="H511" s="124">
        <v>0</v>
      </c>
      <c r="I511" s="149">
        <v>46296</v>
      </c>
      <c r="J511" s="121">
        <v>401768</v>
      </c>
      <c r="K511" s="156"/>
    </row>
    <row r="512" spans="1:11" s="112" customFormat="1" ht="30" customHeight="1" outlineLevel="1" x14ac:dyDescent="0.2">
      <c r="A512" s="117" t="s">
        <v>1159</v>
      </c>
      <c r="B512" s="118" t="s">
        <v>78</v>
      </c>
      <c r="C512" s="119" t="s">
        <v>788</v>
      </c>
      <c r="D512" s="120" t="s">
        <v>1948</v>
      </c>
      <c r="E512" s="123" t="s">
        <v>373</v>
      </c>
      <c r="F512" s="120" t="s">
        <v>1155</v>
      </c>
      <c r="G512" s="124">
        <v>0</v>
      </c>
      <c r="H512" s="124">
        <v>0</v>
      </c>
      <c r="I512" s="149">
        <v>46296</v>
      </c>
      <c r="J512" s="121">
        <v>401768</v>
      </c>
      <c r="K512" s="156"/>
    </row>
    <row r="513" spans="1:11" s="112" customFormat="1" ht="30" customHeight="1" outlineLevel="1" x14ac:dyDescent="0.2">
      <c r="A513" s="117" t="s">
        <v>1159</v>
      </c>
      <c r="B513" s="118" t="s">
        <v>78</v>
      </c>
      <c r="C513" s="119" t="s">
        <v>957</v>
      </c>
      <c r="D513" s="120" t="s">
        <v>1949</v>
      </c>
      <c r="E513" s="123" t="s">
        <v>373</v>
      </c>
      <c r="F513" s="120" t="s">
        <v>1155</v>
      </c>
      <c r="G513" s="124">
        <v>0</v>
      </c>
      <c r="H513" s="124">
        <v>0</v>
      </c>
      <c r="I513" s="149">
        <v>46296</v>
      </c>
      <c r="J513" s="121">
        <v>47026</v>
      </c>
      <c r="K513" s="156"/>
    </row>
    <row r="514" spans="1:11" s="112" customFormat="1" ht="30" customHeight="1" outlineLevel="1" x14ac:dyDescent="0.2">
      <c r="A514" s="117" t="s">
        <v>1159</v>
      </c>
      <c r="B514" s="118" t="s">
        <v>78</v>
      </c>
      <c r="C514" s="119" t="s">
        <v>958</v>
      </c>
      <c r="D514" s="120" t="s">
        <v>1950</v>
      </c>
      <c r="E514" s="123" t="s">
        <v>373</v>
      </c>
      <c r="F514" s="120" t="s">
        <v>1155</v>
      </c>
      <c r="G514" s="124">
        <v>0</v>
      </c>
      <c r="H514" s="124">
        <v>0</v>
      </c>
      <c r="I514" s="149">
        <v>46296</v>
      </c>
      <c r="J514" s="121">
        <v>401768</v>
      </c>
      <c r="K514" s="156"/>
    </row>
    <row r="515" spans="1:11" s="112" customFormat="1" ht="30" customHeight="1" outlineLevel="1" x14ac:dyDescent="0.2">
      <c r="A515" s="117" t="s">
        <v>1159</v>
      </c>
      <c r="B515" s="118" t="s">
        <v>78</v>
      </c>
      <c r="C515" s="119" t="s">
        <v>959</v>
      </c>
      <c r="D515" s="120" t="s">
        <v>1951</v>
      </c>
      <c r="E515" s="123" t="s">
        <v>373</v>
      </c>
      <c r="F515" s="120" t="s">
        <v>1155</v>
      </c>
      <c r="G515" s="124">
        <v>0</v>
      </c>
      <c r="H515" s="124">
        <v>0</v>
      </c>
      <c r="I515" s="149">
        <v>46296</v>
      </c>
      <c r="J515" s="121">
        <v>401768</v>
      </c>
      <c r="K515" s="156"/>
    </row>
    <row r="516" spans="1:11" s="112" customFormat="1" ht="30" customHeight="1" outlineLevel="1" x14ac:dyDescent="0.2">
      <c r="A516" s="117" t="s">
        <v>1159</v>
      </c>
      <c r="B516" s="118" t="s">
        <v>78</v>
      </c>
      <c r="C516" s="119" t="s">
        <v>960</v>
      </c>
      <c r="D516" s="120" t="s">
        <v>1952</v>
      </c>
      <c r="E516" s="123" t="s">
        <v>373</v>
      </c>
      <c r="F516" s="120" t="s">
        <v>1155</v>
      </c>
      <c r="G516" s="124">
        <v>0</v>
      </c>
      <c r="H516" s="124">
        <v>0</v>
      </c>
      <c r="I516" s="149">
        <v>46296</v>
      </c>
      <c r="J516" s="121">
        <v>401768</v>
      </c>
      <c r="K516" s="156"/>
    </row>
    <row r="517" spans="1:11" s="112" customFormat="1" ht="30" customHeight="1" outlineLevel="1" x14ac:dyDescent="0.2">
      <c r="A517" s="117" t="s">
        <v>1159</v>
      </c>
      <c r="B517" s="118" t="s">
        <v>78</v>
      </c>
      <c r="C517" s="119" t="s">
        <v>961</v>
      </c>
      <c r="D517" s="120" t="s">
        <v>1953</v>
      </c>
      <c r="E517" s="123" t="s">
        <v>373</v>
      </c>
      <c r="F517" s="120" t="s">
        <v>1155</v>
      </c>
      <c r="G517" s="124">
        <v>0</v>
      </c>
      <c r="H517" s="124">
        <v>0</v>
      </c>
      <c r="I517" s="149">
        <v>46296</v>
      </c>
      <c r="J517" s="121">
        <v>401768</v>
      </c>
      <c r="K517" s="156"/>
    </row>
    <row r="518" spans="1:11" s="112" customFormat="1" ht="30" customHeight="1" outlineLevel="1" x14ac:dyDescent="0.2">
      <c r="A518" s="117" t="s">
        <v>1159</v>
      </c>
      <c r="B518" s="118" t="s">
        <v>78</v>
      </c>
      <c r="C518" s="119" t="s">
        <v>1256</v>
      </c>
      <c r="D518" s="120" t="s">
        <v>1954</v>
      </c>
      <c r="E518" s="123" t="s">
        <v>373</v>
      </c>
      <c r="F518" s="120" t="s">
        <v>1155</v>
      </c>
      <c r="G518" s="124">
        <v>0</v>
      </c>
      <c r="H518" s="124">
        <v>0</v>
      </c>
      <c r="I518" s="149">
        <v>46296</v>
      </c>
      <c r="J518" s="121">
        <v>401768</v>
      </c>
      <c r="K518" s="156"/>
    </row>
    <row r="519" spans="1:11" s="112" customFormat="1" ht="30" customHeight="1" outlineLevel="1" x14ac:dyDescent="0.2">
      <c r="A519" s="117" t="s">
        <v>1159</v>
      </c>
      <c r="B519" s="118" t="s">
        <v>78</v>
      </c>
      <c r="C519" s="119" t="s">
        <v>1257</v>
      </c>
      <c r="D519" s="120" t="s">
        <v>1955</v>
      </c>
      <c r="E519" s="123" t="s">
        <v>373</v>
      </c>
      <c r="F519" s="120" t="s">
        <v>1155</v>
      </c>
      <c r="G519" s="124">
        <v>0</v>
      </c>
      <c r="H519" s="124">
        <v>0</v>
      </c>
      <c r="I519" s="149">
        <v>46296</v>
      </c>
      <c r="J519" s="121">
        <v>401768</v>
      </c>
      <c r="K519" s="156"/>
    </row>
    <row r="520" spans="1:11" s="112" customFormat="1" ht="30" customHeight="1" outlineLevel="1" x14ac:dyDescent="0.2">
      <c r="A520" s="117" t="s">
        <v>1159</v>
      </c>
      <c r="B520" s="118" t="s">
        <v>78</v>
      </c>
      <c r="C520" s="119" t="s">
        <v>1258</v>
      </c>
      <c r="D520" s="120" t="s">
        <v>1956</v>
      </c>
      <c r="E520" s="123" t="s">
        <v>373</v>
      </c>
      <c r="F520" s="120" t="s">
        <v>1155</v>
      </c>
      <c r="G520" s="124">
        <v>0</v>
      </c>
      <c r="H520" s="124">
        <v>0</v>
      </c>
      <c r="I520" s="149">
        <v>46296</v>
      </c>
      <c r="J520" s="121">
        <v>401768</v>
      </c>
      <c r="K520" s="156"/>
    </row>
    <row r="521" spans="1:11" s="112" customFormat="1" ht="30" customHeight="1" outlineLevel="1" x14ac:dyDescent="0.2">
      <c r="A521" s="117" t="s">
        <v>1159</v>
      </c>
      <c r="B521" s="118" t="s">
        <v>78</v>
      </c>
      <c r="C521" s="119" t="s">
        <v>1259</v>
      </c>
      <c r="D521" s="120" t="s">
        <v>1957</v>
      </c>
      <c r="E521" s="123" t="s">
        <v>373</v>
      </c>
      <c r="F521" s="120" t="s">
        <v>1155</v>
      </c>
      <c r="G521" s="124">
        <v>0</v>
      </c>
      <c r="H521" s="124">
        <v>0</v>
      </c>
      <c r="I521" s="149">
        <v>46296</v>
      </c>
      <c r="J521" s="121">
        <v>401768</v>
      </c>
      <c r="K521" s="156"/>
    </row>
    <row r="522" spans="1:11" s="112" customFormat="1" ht="30" customHeight="1" outlineLevel="1" x14ac:dyDescent="0.2">
      <c r="A522" s="117" t="s">
        <v>1159</v>
      </c>
      <c r="B522" s="118" t="s">
        <v>78</v>
      </c>
      <c r="C522" s="119" t="s">
        <v>170</v>
      </c>
      <c r="D522" s="120" t="s">
        <v>1958</v>
      </c>
      <c r="E522" s="123" t="s">
        <v>373</v>
      </c>
      <c r="F522" s="120" t="s">
        <v>1155</v>
      </c>
      <c r="G522" s="124">
        <v>0</v>
      </c>
      <c r="H522" s="124">
        <v>0</v>
      </c>
      <c r="I522" s="149">
        <v>46296</v>
      </c>
      <c r="J522" s="121">
        <v>401768</v>
      </c>
      <c r="K522" s="156"/>
    </row>
    <row r="523" spans="1:11" s="112" customFormat="1" ht="30" customHeight="1" outlineLevel="1" x14ac:dyDescent="0.2">
      <c r="A523" s="117" t="s">
        <v>1159</v>
      </c>
      <c r="B523" s="118" t="s">
        <v>78</v>
      </c>
      <c r="C523" s="119" t="s">
        <v>171</v>
      </c>
      <c r="D523" s="120" t="s">
        <v>1959</v>
      </c>
      <c r="E523" s="123" t="s">
        <v>373</v>
      </c>
      <c r="F523" s="120" t="s">
        <v>1155</v>
      </c>
      <c r="G523" s="124">
        <v>0</v>
      </c>
      <c r="H523" s="124">
        <v>0</v>
      </c>
      <c r="I523" s="149">
        <v>46296</v>
      </c>
      <c r="J523" s="121">
        <v>401768</v>
      </c>
      <c r="K523" s="156"/>
    </row>
    <row r="524" spans="1:11" s="112" customFormat="1" ht="30" customHeight="1" outlineLevel="1" x14ac:dyDescent="0.2">
      <c r="A524" s="117" t="s">
        <v>1159</v>
      </c>
      <c r="B524" s="118" t="s">
        <v>78</v>
      </c>
      <c r="C524" s="119" t="s">
        <v>512</v>
      </c>
      <c r="D524" s="120" t="s">
        <v>1960</v>
      </c>
      <c r="E524" s="123" t="s">
        <v>373</v>
      </c>
      <c r="F524" s="120" t="s">
        <v>1155</v>
      </c>
      <c r="G524" s="124">
        <v>0</v>
      </c>
      <c r="H524" s="124">
        <v>0</v>
      </c>
      <c r="I524" s="149">
        <v>46296</v>
      </c>
      <c r="J524" s="121">
        <v>47391</v>
      </c>
      <c r="K524" s="156"/>
    </row>
    <row r="525" spans="1:11" s="112" customFormat="1" ht="30" customHeight="1" outlineLevel="1" x14ac:dyDescent="0.2">
      <c r="A525" s="117" t="s">
        <v>1159</v>
      </c>
      <c r="B525" s="118" t="s">
        <v>78</v>
      </c>
      <c r="C525" s="119" t="s">
        <v>513</v>
      </c>
      <c r="D525" s="120" t="s">
        <v>1961</v>
      </c>
      <c r="E525" s="123" t="s">
        <v>373</v>
      </c>
      <c r="F525" s="120" t="s">
        <v>1155</v>
      </c>
      <c r="G525" s="124">
        <v>0</v>
      </c>
      <c r="H525" s="124">
        <v>0</v>
      </c>
      <c r="I525" s="149">
        <v>46296</v>
      </c>
      <c r="J525" s="121">
        <v>401768</v>
      </c>
      <c r="K525" s="156"/>
    </row>
    <row r="526" spans="1:11" s="112" customFormat="1" ht="30" customHeight="1" outlineLevel="1" x14ac:dyDescent="0.2">
      <c r="A526" s="117" t="s">
        <v>1159</v>
      </c>
      <c r="B526" s="118" t="s">
        <v>78</v>
      </c>
      <c r="C526" s="119" t="s">
        <v>514</v>
      </c>
      <c r="D526" s="120" t="s">
        <v>1962</v>
      </c>
      <c r="E526" s="123" t="s">
        <v>373</v>
      </c>
      <c r="F526" s="120" t="s">
        <v>1155</v>
      </c>
      <c r="G526" s="124">
        <v>0</v>
      </c>
      <c r="H526" s="124">
        <v>0</v>
      </c>
      <c r="I526" s="149">
        <v>46296</v>
      </c>
      <c r="J526" s="121">
        <v>401768</v>
      </c>
      <c r="K526" s="156"/>
    </row>
    <row r="527" spans="1:11" s="112" customFormat="1" ht="30" customHeight="1" outlineLevel="1" x14ac:dyDescent="0.2">
      <c r="A527" s="117" t="s">
        <v>1159</v>
      </c>
      <c r="B527" s="118" t="s">
        <v>78</v>
      </c>
      <c r="C527" s="119" t="s">
        <v>515</v>
      </c>
      <c r="D527" s="120" t="s">
        <v>1963</v>
      </c>
      <c r="E527" s="123" t="s">
        <v>373</v>
      </c>
      <c r="F527" s="120" t="s">
        <v>1155</v>
      </c>
      <c r="G527" s="124">
        <v>0</v>
      </c>
      <c r="H527" s="124">
        <v>0</v>
      </c>
      <c r="I527" s="149">
        <v>46296</v>
      </c>
      <c r="J527" s="121">
        <v>401768</v>
      </c>
      <c r="K527" s="156"/>
    </row>
    <row r="528" spans="1:11" s="112" customFormat="1" ht="30" customHeight="1" outlineLevel="1" x14ac:dyDescent="0.2">
      <c r="A528" s="117" t="s">
        <v>1159</v>
      </c>
      <c r="B528" s="118" t="s">
        <v>78</v>
      </c>
      <c r="C528" s="119" t="s">
        <v>516</v>
      </c>
      <c r="D528" s="120" t="s">
        <v>1964</v>
      </c>
      <c r="E528" s="123" t="s">
        <v>373</v>
      </c>
      <c r="F528" s="120" t="s">
        <v>1155</v>
      </c>
      <c r="G528" s="124">
        <v>0</v>
      </c>
      <c r="H528" s="124">
        <v>0</v>
      </c>
      <c r="I528" s="149">
        <v>46296</v>
      </c>
      <c r="J528" s="121">
        <v>401768</v>
      </c>
      <c r="K528" s="156"/>
    </row>
    <row r="529" spans="1:11" s="112" customFormat="1" ht="30" customHeight="1" outlineLevel="1" x14ac:dyDescent="0.2">
      <c r="A529" s="117" t="s">
        <v>1159</v>
      </c>
      <c r="B529" s="118" t="s">
        <v>78</v>
      </c>
      <c r="C529" s="119" t="s">
        <v>932</v>
      </c>
      <c r="D529" s="120" t="s">
        <v>1965</v>
      </c>
      <c r="E529" s="123" t="s">
        <v>373</v>
      </c>
      <c r="F529" s="120" t="s">
        <v>1155</v>
      </c>
      <c r="G529" s="124">
        <v>0</v>
      </c>
      <c r="H529" s="124">
        <v>0</v>
      </c>
      <c r="I529" s="149">
        <v>46296</v>
      </c>
      <c r="J529" s="121">
        <v>401768</v>
      </c>
      <c r="K529" s="156"/>
    </row>
    <row r="530" spans="1:11" s="112" customFormat="1" ht="30" customHeight="1" outlineLevel="1" x14ac:dyDescent="0.2">
      <c r="A530" s="117" t="s">
        <v>1159</v>
      </c>
      <c r="B530" s="118" t="s">
        <v>78</v>
      </c>
      <c r="C530" s="119" t="s">
        <v>933</v>
      </c>
      <c r="D530" s="120" t="s">
        <v>1966</v>
      </c>
      <c r="E530" s="123" t="s">
        <v>373</v>
      </c>
      <c r="F530" s="120" t="s">
        <v>1155</v>
      </c>
      <c r="G530" s="124">
        <v>0</v>
      </c>
      <c r="H530" s="124">
        <v>0</v>
      </c>
      <c r="I530" s="149">
        <v>46296</v>
      </c>
      <c r="J530" s="121">
        <v>401768</v>
      </c>
      <c r="K530" s="156"/>
    </row>
    <row r="531" spans="1:11" s="112" customFormat="1" ht="30" customHeight="1" outlineLevel="1" x14ac:dyDescent="0.2">
      <c r="A531" s="117" t="s">
        <v>1159</v>
      </c>
      <c r="B531" s="118" t="s">
        <v>78</v>
      </c>
      <c r="C531" s="119" t="s">
        <v>1185</v>
      </c>
      <c r="D531" s="120" t="s">
        <v>1967</v>
      </c>
      <c r="E531" s="123" t="s">
        <v>373</v>
      </c>
      <c r="F531" s="120" t="s">
        <v>1155</v>
      </c>
      <c r="G531" s="124">
        <v>0</v>
      </c>
      <c r="H531" s="124">
        <v>0</v>
      </c>
      <c r="I531" s="149">
        <v>46296</v>
      </c>
      <c r="J531" s="121">
        <v>401768</v>
      </c>
      <c r="K531" s="156"/>
    </row>
    <row r="532" spans="1:11" s="112" customFormat="1" ht="30" customHeight="1" outlineLevel="1" x14ac:dyDescent="0.2">
      <c r="A532" s="117" t="s">
        <v>1159</v>
      </c>
      <c r="B532" s="118" t="s">
        <v>78</v>
      </c>
      <c r="C532" s="119" t="s">
        <v>1255</v>
      </c>
      <c r="D532" s="120" t="s">
        <v>1968</v>
      </c>
      <c r="E532" s="123" t="s">
        <v>373</v>
      </c>
      <c r="F532" s="120" t="s">
        <v>1155</v>
      </c>
      <c r="G532" s="124">
        <v>0</v>
      </c>
      <c r="H532" s="124">
        <v>0</v>
      </c>
      <c r="I532" s="149">
        <v>46296</v>
      </c>
      <c r="J532" s="121">
        <v>401768</v>
      </c>
      <c r="K532" s="156"/>
    </row>
    <row r="533" spans="1:11" s="112" customFormat="1" ht="30" customHeight="1" outlineLevel="1" x14ac:dyDescent="0.2">
      <c r="A533" s="117" t="s">
        <v>1159</v>
      </c>
      <c r="B533" s="118" t="s">
        <v>78</v>
      </c>
      <c r="C533" s="119" t="s">
        <v>371</v>
      </c>
      <c r="D533" s="120" t="s">
        <v>1969</v>
      </c>
      <c r="E533" s="123" t="s">
        <v>373</v>
      </c>
      <c r="F533" s="120" t="s">
        <v>1155</v>
      </c>
      <c r="G533" s="124">
        <v>0</v>
      </c>
      <c r="H533" s="124">
        <v>0</v>
      </c>
      <c r="I533" s="149">
        <v>46296</v>
      </c>
      <c r="J533" s="121">
        <v>47391</v>
      </c>
      <c r="K533" s="156"/>
    </row>
    <row r="534" spans="1:11" s="112" customFormat="1" ht="30" customHeight="1" outlineLevel="1" x14ac:dyDescent="0.2">
      <c r="A534" s="117" t="s">
        <v>1159</v>
      </c>
      <c r="B534" s="118" t="s">
        <v>78</v>
      </c>
      <c r="C534" s="119" t="s">
        <v>511</v>
      </c>
      <c r="D534" s="120" t="s">
        <v>1970</v>
      </c>
      <c r="E534" s="123" t="s">
        <v>373</v>
      </c>
      <c r="F534" s="120" t="s">
        <v>1155</v>
      </c>
      <c r="G534" s="124">
        <v>0</v>
      </c>
      <c r="H534" s="124">
        <v>0</v>
      </c>
      <c r="I534" s="149">
        <v>46296</v>
      </c>
      <c r="J534" s="121">
        <v>47391</v>
      </c>
      <c r="K534" s="156"/>
    </row>
    <row r="535" spans="1:11" s="112" customFormat="1" ht="30" customHeight="1" outlineLevel="1" x14ac:dyDescent="0.2">
      <c r="A535" s="117" t="s">
        <v>1159</v>
      </c>
      <c r="B535" s="118" t="s">
        <v>78</v>
      </c>
      <c r="C535" s="119" t="s">
        <v>518</v>
      </c>
      <c r="D535" s="120" t="s">
        <v>1971</v>
      </c>
      <c r="E535" s="123" t="s">
        <v>373</v>
      </c>
      <c r="F535" s="120" t="s">
        <v>1155</v>
      </c>
      <c r="G535" s="124">
        <v>0</v>
      </c>
      <c r="H535" s="124">
        <v>0</v>
      </c>
      <c r="I535" s="149">
        <v>46296</v>
      </c>
      <c r="J535" s="121">
        <v>47026</v>
      </c>
      <c r="K535" s="156"/>
    </row>
    <row r="536" spans="1:11" s="112" customFormat="1" ht="30" customHeight="1" outlineLevel="1" x14ac:dyDescent="0.2">
      <c r="A536" s="117" t="s">
        <v>1159</v>
      </c>
      <c r="B536" s="118" t="s">
        <v>78</v>
      </c>
      <c r="C536" s="119" t="s">
        <v>519</v>
      </c>
      <c r="D536" s="120" t="s">
        <v>1972</v>
      </c>
      <c r="E536" s="123" t="s">
        <v>373</v>
      </c>
      <c r="F536" s="120" t="s">
        <v>1155</v>
      </c>
      <c r="G536" s="124">
        <v>0</v>
      </c>
      <c r="H536" s="124">
        <v>0</v>
      </c>
      <c r="I536" s="149">
        <v>46296</v>
      </c>
      <c r="J536" s="121">
        <v>401768</v>
      </c>
      <c r="K536" s="156"/>
    </row>
    <row r="537" spans="1:11" s="112" customFormat="1" ht="30" customHeight="1" outlineLevel="1" x14ac:dyDescent="0.2">
      <c r="A537" s="117" t="s">
        <v>1159</v>
      </c>
      <c r="B537" s="118" t="s">
        <v>78</v>
      </c>
      <c r="C537" s="119" t="s">
        <v>520</v>
      </c>
      <c r="D537" s="120" t="s">
        <v>1973</v>
      </c>
      <c r="E537" s="123" t="s">
        <v>373</v>
      </c>
      <c r="F537" s="120" t="s">
        <v>1155</v>
      </c>
      <c r="G537" s="124">
        <v>0</v>
      </c>
      <c r="H537" s="124">
        <v>0</v>
      </c>
      <c r="I537" s="149">
        <v>46296</v>
      </c>
      <c r="J537" s="121">
        <v>401768</v>
      </c>
      <c r="K537" s="156"/>
    </row>
    <row r="538" spans="1:11" s="112" customFormat="1" ht="30" customHeight="1" outlineLevel="1" x14ac:dyDescent="0.2">
      <c r="A538" s="117" t="s">
        <v>1159</v>
      </c>
      <c r="B538" s="118" t="s">
        <v>78</v>
      </c>
      <c r="C538" s="119" t="s">
        <v>521</v>
      </c>
      <c r="D538" s="120" t="s">
        <v>1974</v>
      </c>
      <c r="E538" s="123" t="s">
        <v>373</v>
      </c>
      <c r="F538" s="120" t="s">
        <v>1155</v>
      </c>
      <c r="G538" s="124">
        <v>0</v>
      </c>
      <c r="H538" s="124">
        <v>0</v>
      </c>
      <c r="I538" s="149">
        <v>46296</v>
      </c>
      <c r="J538" s="121">
        <v>47026</v>
      </c>
      <c r="K538" s="156"/>
    </row>
    <row r="539" spans="1:11" s="112" customFormat="1" ht="30" customHeight="1" outlineLevel="1" x14ac:dyDescent="0.2">
      <c r="A539" s="117" t="s">
        <v>1159</v>
      </c>
      <c r="B539" s="118" t="s">
        <v>78</v>
      </c>
      <c r="C539" s="119" t="s">
        <v>522</v>
      </c>
      <c r="D539" s="120" t="s">
        <v>1975</v>
      </c>
      <c r="E539" s="123" t="s">
        <v>373</v>
      </c>
      <c r="F539" s="120" t="s">
        <v>1155</v>
      </c>
      <c r="G539" s="124">
        <v>0</v>
      </c>
      <c r="H539" s="124">
        <v>0</v>
      </c>
      <c r="I539" s="149">
        <v>46296</v>
      </c>
      <c r="J539" s="121">
        <v>47026</v>
      </c>
      <c r="K539" s="156"/>
    </row>
    <row r="540" spans="1:11" s="112" customFormat="1" ht="30" customHeight="1" outlineLevel="1" x14ac:dyDescent="0.2">
      <c r="A540" s="117" t="s">
        <v>1159</v>
      </c>
      <c r="B540" s="118" t="s">
        <v>78</v>
      </c>
      <c r="C540" s="119" t="s">
        <v>949</v>
      </c>
      <c r="D540" s="120" t="s">
        <v>1976</v>
      </c>
      <c r="E540" s="123" t="s">
        <v>373</v>
      </c>
      <c r="F540" s="120" t="s">
        <v>1155</v>
      </c>
      <c r="G540" s="124">
        <v>0</v>
      </c>
      <c r="H540" s="124">
        <v>0</v>
      </c>
      <c r="I540" s="149">
        <v>46296</v>
      </c>
      <c r="J540" s="121">
        <v>401768</v>
      </c>
      <c r="K540" s="156"/>
    </row>
    <row r="541" spans="1:11" s="112" customFormat="1" ht="30" customHeight="1" outlineLevel="1" x14ac:dyDescent="0.2">
      <c r="A541" s="117" t="s">
        <v>1159</v>
      </c>
      <c r="B541" s="118" t="s">
        <v>78</v>
      </c>
      <c r="C541" s="119" t="s">
        <v>950</v>
      </c>
      <c r="D541" s="120" t="s">
        <v>1977</v>
      </c>
      <c r="E541" s="123" t="s">
        <v>373</v>
      </c>
      <c r="F541" s="120" t="s">
        <v>1155</v>
      </c>
      <c r="G541" s="124">
        <v>0</v>
      </c>
      <c r="H541" s="124">
        <v>0</v>
      </c>
      <c r="I541" s="149">
        <v>46296</v>
      </c>
      <c r="J541" s="121">
        <v>401768</v>
      </c>
      <c r="K541" s="156"/>
    </row>
    <row r="542" spans="1:11" s="112" customFormat="1" ht="30" customHeight="1" outlineLevel="1" x14ac:dyDescent="0.2">
      <c r="A542" s="117" t="s">
        <v>1159</v>
      </c>
      <c r="B542" s="118" t="s">
        <v>78</v>
      </c>
      <c r="C542" s="119" t="s">
        <v>1512</v>
      </c>
      <c r="D542" s="120" t="s">
        <v>1978</v>
      </c>
      <c r="E542" s="123" t="s">
        <v>373</v>
      </c>
      <c r="F542" s="120" t="s">
        <v>1155</v>
      </c>
      <c r="G542" s="124">
        <v>0</v>
      </c>
      <c r="H542" s="124">
        <v>0</v>
      </c>
      <c r="I542" s="149">
        <v>46296</v>
      </c>
      <c r="J542" s="121">
        <v>401768</v>
      </c>
      <c r="K542" s="156"/>
    </row>
    <row r="543" spans="1:11" s="112" customFormat="1" ht="30" customHeight="1" outlineLevel="1" x14ac:dyDescent="0.2">
      <c r="A543" s="117" t="s">
        <v>1159</v>
      </c>
      <c r="B543" s="118" t="s">
        <v>78</v>
      </c>
      <c r="C543" s="119" t="s">
        <v>1513</v>
      </c>
      <c r="D543" s="120" t="s">
        <v>1979</v>
      </c>
      <c r="E543" s="123" t="s">
        <v>373</v>
      </c>
      <c r="F543" s="120" t="s">
        <v>1155</v>
      </c>
      <c r="G543" s="124">
        <v>0</v>
      </c>
      <c r="H543" s="124">
        <v>0</v>
      </c>
      <c r="I543" s="149">
        <v>46296</v>
      </c>
      <c r="J543" s="121">
        <v>401768</v>
      </c>
      <c r="K543" s="156"/>
    </row>
    <row r="544" spans="1:11" s="112" customFormat="1" ht="30" customHeight="1" outlineLevel="1" x14ac:dyDescent="0.2">
      <c r="A544" s="117" t="s">
        <v>1159</v>
      </c>
      <c r="B544" s="118" t="s">
        <v>78</v>
      </c>
      <c r="C544" s="118" t="s">
        <v>1550</v>
      </c>
      <c r="D544" s="120" t="s">
        <v>1980</v>
      </c>
      <c r="E544" s="123" t="s">
        <v>373</v>
      </c>
      <c r="F544" s="120" t="s">
        <v>1155</v>
      </c>
      <c r="G544" s="124">
        <v>0</v>
      </c>
      <c r="H544" s="124">
        <v>0</v>
      </c>
      <c r="I544" s="149">
        <v>46296</v>
      </c>
      <c r="J544" s="121">
        <v>401768</v>
      </c>
      <c r="K544" s="156"/>
    </row>
    <row r="545" spans="1:11" s="112" customFormat="1" ht="30" customHeight="1" outlineLevel="1" x14ac:dyDescent="0.2">
      <c r="A545" s="117" t="s">
        <v>1159</v>
      </c>
      <c r="B545" s="118" t="s">
        <v>78</v>
      </c>
      <c r="C545" s="118" t="s">
        <v>1551</v>
      </c>
      <c r="D545" s="120" t="s">
        <v>1981</v>
      </c>
      <c r="E545" s="123" t="s">
        <v>373</v>
      </c>
      <c r="F545" s="120" t="s">
        <v>1155</v>
      </c>
      <c r="G545" s="124">
        <v>0</v>
      </c>
      <c r="H545" s="124">
        <v>0</v>
      </c>
      <c r="I545" s="149">
        <v>46296</v>
      </c>
      <c r="J545" s="121">
        <v>401768</v>
      </c>
      <c r="K545" s="156"/>
    </row>
    <row r="546" spans="1:11" s="112" customFormat="1" ht="30" customHeight="1" outlineLevel="1" x14ac:dyDescent="0.2">
      <c r="A546" s="117" t="s">
        <v>1159</v>
      </c>
      <c r="B546" s="118" t="s">
        <v>78</v>
      </c>
      <c r="C546" s="119" t="s">
        <v>504</v>
      </c>
      <c r="D546" s="120" t="s">
        <v>1982</v>
      </c>
      <c r="E546" s="123" t="s">
        <v>373</v>
      </c>
      <c r="F546" s="120" t="s">
        <v>1155</v>
      </c>
      <c r="G546" s="124">
        <v>0</v>
      </c>
      <c r="H546" s="124">
        <v>0</v>
      </c>
      <c r="I546" s="149">
        <v>46296</v>
      </c>
      <c r="J546" s="121">
        <v>401768</v>
      </c>
      <c r="K546" s="156"/>
    </row>
    <row r="547" spans="1:11" s="112" customFormat="1" ht="30" customHeight="1" outlineLevel="1" x14ac:dyDescent="0.2">
      <c r="A547" s="117" t="s">
        <v>1159</v>
      </c>
      <c r="B547" s="118" t="s">
        <v>78</v>
      </c>
      <c r="C547" s="119" t="s">
        <v>505</v>
      </c>
      <c r="D547" s="120" t="s">
        <v>1983</v>
      </c>
      <c r="E547" s="123" t="s">
        <v>373</v>
      </c>
      <c r="F547" s="120" t="s">
        <v>1155</v>
      </c>
      <c r="G547" s="124">
        <v>0</v>
      </c>
      <c r="H547" s="124">
        <v>0</v>
      </c>
      <c r="I547" s="149">
        <v>46296</v>
      </c>
      <c r="J547" s="121">
        <v>401768</v>
      </c>
      <c r="K547" s="156"/>
    </row>
    <row r="548" spans="1:11" s="112" customFormat="1" ht="30" customHeight="1" outlineLevel="1" x14ac:dyDescent="0.2">
      <c r="A548" s="117" t="s">
        <v>1159</v>
      </c>
      <c r="B548" s="118" t="s">
        <v>78</v>
      </c>
      <c r="C548" s="119" t="s">
        <v>506</v>
      </c>
      <c r="D548" s="120" t="s">
        <v>1984</v>
      </c>
      <c r="E548" s="123" t="s">
        <v>373</v>
      </c>
      <c r="F548" s="120" t="s">
        <v>1155</v>
      </c>
      <c r="G548" s="124">
        <v>0</v>
      </c>
      <c r="H548" s="124">
        <v>0</v>
      </c>
      <c r="I548" s="149">
        <v>46296</v>
      </c>
      <c r="J548" s="121">
        <v>401768</v>
      </c>
      <c r="K548" s="156"/>
    </row>
    <row r="549" spans="1:11" s="112" customFormat="1" ht="30" customHeight="1" outlineLevel="1" x14ac:dyDescent="0.2">
      <c r="A549" s="117" t="s">
        <v>1159</v>
      </c>
      <c r="B549" s="118" t="s">
        <v>78</v>
      </c>
      <c r="C549" s="119" t="s">
        <v>507</v>
      </c>
      <c r="D549" s="120" t="s">
        <v>1985</v>
      </c>
      <c r="E549" s="123" t="s">
        <v>373</v>
      </c>
      <c r="F549" s="120" t="s">
        <v>1155</v>
      </c>
      <c r="G549" s="124">
        <v>0</v>
      </c>
      <c r="H549" s="124">
        <v>0</v>
      </c>
      <c r="I549" s="149">
        <v>46296</v>
      </c>
      <c r="J549" s="121">
        <v>401768</v>
      </c>
      <c r="K549" s="156"/>
    </row>
    <row r="550" spans="1:11" s="112" customFormat="1" ht="30" customHeight="1" outlineLevel="1" x14ac:dyDescent="0.2">
      <c r="A550" s="117" t="s">
        <v>1159</v>
      </c>
      <c r="B550" s="118" t="s">
        <v>78</v>
      </c>
      <c r="C550" s="119" t="s">
        <v>508</v>
      </c>
      <c r="D550" s="120" t="s">
        <v>1986</v>
      </c>
      <c r="E550" s="123" t="s">
        <v>373</v>
      </c>
      <c r="F550" s="120" t="s">
        <v>1155</v>
      </c>
      <c r="G550" s="124">
        <v>0</v>
      </c>
      <c r="H550" s="124">
        <v>0</v>
      </c>
      <c r="I550" s="149">
        <v>46296</v>
      </c>
      <c r="J550" s="121">
        <v>401768</v>
      </c>
      <c r="K550" s="156"/>
    </row>
    <row r="551" spans="1:11" s="112" customFormat="1" ht="30" customHeight="1" outlineLevel="1" x14ac:dyDescent="0.2">
      <c r="A551" s="117" t="s">
        <v>1159</v>
      </c>
      <c r="B551" s="118" t="s">
        <v>78</v>
      </c>
      <c r="C551" s="119" t="s">
        <v>509</v>
      </c>
      <c r="D551" s="120" t="s">
        <v>1987</v>
      </c>
      <c r="E551" s="123" t="s">
        <v>373</v>
      </c>
      <c r="F551" s="120" t="s">
        <v>1155</v>
      </c>
      <c r="G551" s="124">
        <v>0</v>
      </c>
      <c r="H551" s="124">
        <v>0</v>
      </c>
      <c r="I551" s="149">
        <v>46296</v>
      </c>
      <c r="J551" s="121">
        <v>401768</v>
      </c>
      <c r="K551" s="156"/>
    </row>
    <row r="552" spans="1:11" s="112" customFormat="1" ht="30" customHeight="1" outlineLevel="1" x14ac:dyDescent="0.2">
      <c r="A552" s="117" t="s">
        <v>1159</v>
      </c>
      <c r="B552" s="118" t="s">
        <v>78</v>
      </c>
      <c r="C552" s="119" t="s">
        <v>510</v>
      </c>
      <c r="D552" s="120" t="s">
        <v>1988</v>
      </c>
      <c r="E552" s="123" t="s">
        <v>373</v>
      </c>
      <c r="F552" s="120" t="s">
        <v>1155</v>
      </c>
      <c r="G552" s="124">
        <v>0</v>
      </c>
      <c r="H552" s="124">
        <v>0</v>
      </c>
      <c r="I552" s="149">
        <v>46296</v>
      </c>
      <c r="J552" s="121">
        <v>401768</v>
      </c>
      <c r="K552" s="156"/>
    </row>
    <row r="553" spans="1:11" s="112" customFormat="1" ht="30" customHeight="1" outlineLevel="1" x14ac:dyDescent="0.2">
      <c r="A553" s="117" t="s">
        <v>1159</v>
      </c>
      <c r="B553" s="118" t="s">
        <v>78</v>
      </c>
      <c r="C553" s="119" t="s">
        <v>1238</v>
      </c>
      <c r="D553" s="120" t="s">
        <v>1989</v>
      </c>
      <c r="E553" s="123" t="s">
        <v>373</v>
      </c>
      <c r="F553" s="120" t="s">
        <v>1155</v>
      </c>
      <c r="G553" s="124">
        <v>0</v>
      </c>
      <c r="H553" s="124">
        <v>0</v>
      </c>
      <c r="I553" s="149">
        <v>46296</v>
      </c>
      <c r="J553" s="121">
        <v>401768</v>
      </c>
      <c r="K553" s="156"/>
    </row>
    <row r="554" spans="1:11" s="112" customFormat="1" ht="30" customHeight="1" outlineLevel="1" x14ac:dyDescent="0.2">
      <c r="A554" s="117" t="s">
        <v>1159</v>
      </c>
      <c r="B554" s="118" t="s">
        <v>78</v>
      </c>
      <c r="C554" s="119" t="s">
        <v>1269</v>
      </c>
      <c r="D554" s="120" t="s">
        <v>1990</v>
      </c>
      <c r="E554" s="123" t="s">
        <v>373</v>
      </c>
      <c r="F554" s="120" t="s">
        <v>1155</v>
      </c>
      <c r="G554" s="124">
        <v>0</v>
      </c>
      <c r="H554" s="124">
        <v>0</v>
      </c>
      <c r="I554" s="149">
        <v>46296</v>
      </c>
      <c r="J554" s="121">
        <v>401768</v>
      </c>
      <c r="K554" s="156"/>
    </row>
    <row r="555" spans="1:11" s="112" customFormat="1" ht="30" customHeight="1" outlineLevel="1" x14ac:dyDescent="0.2">
      <c r="A555" s="117" t="s">
        <v>1159</v>
      </c>
      <c r="B555" s="118" t="s">
        <v>78</v>
      </c>
      <c r="C555" s="119" t="s">
        <v>1270</v>
      </c>
      <c r="D555" s="120" t="s">
        <v>1991</v>
      </c>
      <c r="E555" s="123" t="s">
        <v>373</v>
      </c>
      <c r="F555" s="120" t="s">
        <v>1155</v>
      </c>
      <c r="G555" s="124">
        <v>0</v>
      </c>
      <c r="H555" s="124">
        <v>0</v>
      </c>
      <c r="I555" s="149">
        <v>46296</v>
      </c>
      <c r="J555" s="121">
        <v>401768</v>
      </c>
      <c r="K555" s="156"/>
    </row>
    <row r="556" spans="1:11" s="112" customFormat="1" ht="30" customHeight="1" outlineLevel="1" x14ac:dyDescent="0.2">
      <c r="A556" s="117" t="s">
        <v>1159</v>
      </c>
      <c r="B556" s="118" t="s">
        <v>78</v>
      </c>
      <c r="C556" s="119" t="s">
        <v>1275</v>
      </c>
      <c r="D556" s="120" t="s">
        <v>1992</v>
      </c>
      <c r="E556" s="123" t="s">
        <v>373</v>
      </c>
      <c r="F556" s="120" t="s">
        <v>1155</v>
      </c>
      <c r="G556" s="124">
        <v>0</v>
      </c>
      <c r="H556" s="124">
        <v>0</v>
      </c>
      <c r="I556" s="149">
        <v>46296</v>
      </c>
      <c r="J556" s="121">
        <v>401768</v>
      </c>
      <c r="K556" s="156"/>
    </row>
    <row r="557" spans="1:11" s="112" customFormat="1" ht="30" customHeight="1" outlineLevel="1" x14ac:dyDescent="0.2">
      <c r="A557" s="117" t="s">
        <v>1159</v>
      </c>
      <c r="B557" s="118" t="s">
        <v>78</v>
      </c>
      <c r="C557" s="119" t="s">
        <v>1276</v>
      </c>
      <c r="D557" s="120" t="s">
        <v>1993</v>
      </c>
      <c r="E557" s="123" t="s">
        <v>373</v>
      </c>
      <c r="F557" s="120" t="s">
        <v>1155</v>
      </c>
      <c r="G557" s="124">
        <v>0</v>
      </c>
      <c r="H557" s="124">
        <v>0</v>
      </c>
      <c r="I557" s="149">
        <v>46296</v>
      </c>
      <c r="J557" s="121">
        <v>401768</v>
      </c>
      <c r="K557" s="156"/>
    </row>
    <row r="558" spans="1:11" s="112" customFormat="1" ht="30" customHeight="1" outlineLevel="1" x14ac:dyDescent="0.2">
      <c r="A558" s="117" t="s">
        <v>1159</v>
      </c>
      <c r="B558" s="118" t="s">
        <v>78</v>
      </c>
      <c r="C558" s="119" t="s">
        <v>1277</v>
      </c>
      <c r="D558" s="120" t="s">
        <v>1994</v>
      </c>
      <c r="E558" s="123" t="s">
        <v>373</v>
      </c>
      <c r="F558" s="120" t="s">
        <v>1155</v>
      </c>
      <c r="G558" s="124">
        <v>0</v>
      </c>
      <c r="H558" s="124">
        <v>0</v>
      </c>
      <c r="I558" s="149">
        <v>46296</v>
      </c>
      <c r="J558" s="121">
        <v>401768</v>
      </c>
      <c r="K558" s="156"/>
    </row>
    <row r="559" spans="1:11" s="112" customFormat="1" ht="30" customHeight="1" outlineLevel="1" x14ac:dyDescent="0.2">
      <c r="A559" s="117" t="s">
        <v>1159</v>
      </c>
      <c r="B559" s="118" t="s">
        <v>78</v>
      </c>
      <c r="C559" s="119" t="s">
        <v>1437</v>
      </c>
      <c r="D559" s="120" t="s">
        <v>1995</v>
      </c>
      <c r="E559" s="123" t="s">
        <v>373</v>
      </c>
      <c r="F559" s="120" t="s">
        <v>1155</v>
      </c>
      <c r="G559" s="124">
        <v>0</v>
      </c>
      <c r="H559" s="124">
        <v>0</v>
      </c>
      <c r="I559" s="149">
        <v>46296</v>
      </c>
      <c r="J559" s="121">
        <v>401768</v>
      </c>
      <c r="K559" s="156"/>
    </row>
    <row r="560" spans="1:11" s="112" customFormat="1" ht="30" customHeight="1" outlineLevel="1" x14ac:dyDescent="0.2">
      <c r="A560" s="117" t="s">
        <v>1159</v>
      </c>
      <c r="B560" s="118" t="s">
        <v>78</v>
      </c>
      <c r="C560" s="119" t="s">
        <v>948</v>
      </c>
      <c r="D560" s="120" t="s">
        <v>1996</v>
      </c>
      <c r="E560" s="123" t="s">
        <v>373</v>
      </c>
      <c r="F560" s="120" t="s">
        <v>1155</v>
      </c>
      <c r="G560" s="124">
        <v>0</v>
      </c>
      <c r="H560" s="124">
        <v>0</v>
      </c>
      <c r="I560" s="149">
        <v>46296</v>
      </c>
      <c r="J560" s="121">
        <v>401768</v>
      </c>
      <c r="K560" s="156"/>
    </row>
    <row r="561" spans="1:11" s="112" customFormat="1" ht="30" customHeight="1" outlineLevel="1" x14ac:dyDescent="0.2">
      <c r="A561" s="117" t="s">
        <v>1159</v>
      </c>
      <c r="B561" s="118" t="s">
        <v>78</v>
      </c>
      <c r="C561" s="119" t="s">
        <v>1054</v>
      </c>
      <c r="D561" s="120" t="s">
        <v>1997</v>
      </c>
      <c r="E561" s="123" t="s">
        <v>373</v>
      </c>
      <c r="F561" s="120" t="s">
        <v>1155</v>
      </c>
      <c r="G561" s="124">
        <v>0</v>
      </c>
      <c r="H561" s="124">
        <v>0</v>
      </c>
      <c r="I561" s="149">
        <v>46296</v>
      </c>
      <c r="J561" s="121">
        <v>401768</v>
      </c>
      <c r="K561" s="156"/>
    </row>
    <row r="562" spans="1:11" s="112" customFormat="1" ht="30" customHeight="1" outlineLevel="1" x14ac:dyDescent="0.2">
      <c r="A562" s="117" t="s">
        <v>1159</v>
      </c>
      <c r="B562" s="118" t="s">
        <v>78</v>
      </c>
      <c r="C562" s="119" t="s">
        <v>1055</v>
      </c>
      <c r="D562" s="120" t="s">
        <v>1998</v>
      </c>
      <c r="E562" s="123" t="s">
        <v>373</v>
      </c>
      <c r="F562" s="120" t="s">
        <v>1155</v>
      </c>
      <c r="G562" s="124">
        <v>0</v>
      </c>
      <c r="H562" s="124">
        <v>0</v>
      </c>
      <c r="I562" s="149">
        <v>46296</v>
      </c>
      <c r="J562" s="121">
        <v>401768</v>
      </c>
      <c r="K562" s="156"/>
    </row>
    <row r="563" spans="1:11" s="112" customFormat="1" ht="30" customHeight="1" outlineLevel="1" x14ac:dyDescent="0.2">
      <c r="A563" s="117" t="s">
        <v>1159</v>
      </c>
      <c r="B563" s="118" t="s">
        <v>78</v>
      </c>
      <c r="C563" s="119" t="s">
        <v>1056</v>
      </c>
      <c r="D563" s="120" t="s">
        <v>1999</v>
      </c>
      <c r="E563" s="123" t="s">
        <v>373</v>
      </c>
      <c r="F563" s="120" t="s">
        <v>1155</v>
      </c>
      <c r="G563" s="124">
        <v>0</v>
      </c>
      <c r="H563" s="124">
        <v>0</v>
      </c>
      <c r="I563" s="149">
        <v>46296</v>
      </c>
      <c r="J563" s="121">
        <v>401768</v>
      </c>
      <c r="K563" s="156"/>
    </row>
    <row r="564" spans="1:11" s="112" customFormat="1" ht="30" customHeight="1" outlineLevel="1" x14ac:dyDescent="0.2">
      <c r="A564" s="117" t="s">
        <v>1159</v>
      </c>
      <c r="B564" s="118" t="s">
        <v>78</v>
      </c>
      <c r="C564" s="119" t="s">
        <v>1236</v>
      </c>
      <c r="D564" s="120" t="s">
        <v>2000</v>
      </c>
      <c r="E564" s="123" t="s">
        <v>373</v>
      </c>
      <c r="F564" s="120" t="s">
        <v>1155</v>
      </c>
      <c r="G564" s="124">
        <v>0</v>
      </c>
      <c r="H564" s="124">
        <v>0</v>
      </c>
      <c r="I564" s="149">
        <v>46296</v>
      </c>
      <c r="J564" s="121">
        <v>401768</v>
      </c>
      <c r="K564" s="156"/>
    </row>
    <row r="565" spans="1:11" s="112" customFormat="1" ht="30" customHeight="1" outlineLevel="1" x14ac:dyDescent="0.2">
      <c r="A565" s="117" t="s">
        <v>1159</v>
      </c>
      <c r="B565" s="118" t="s">
        <v>78</v>
      </c>
      <c r="C565" s="118" t="s">
        <v>937</v>
      </c>
      <c r="D565" s="120" t="s">
        <v>2001</v>
      </c>
      <c r="E565" s="123" t="s">
        <v>373</v>
      </c>
      <c r="F565" s="120" t="s">
        <v>1155</v>
      </c>
      <c r="G565" s="124">
        <v>0</v>
      </c>
      <c r="H565" s="124">
        <v>0</v>
      </c>
      <c r="I565" s="149">
        <v>46296</v>
      </c>
      <c r="J565" s="121">
        <v>401768</v>
      </c>
      <c r="K565" s="156"/>
    </row>
    <row r="566" spans="1:11" s="112" customFormat="1" ht="30" customHeight="1" outlineLevel="1" x14ac:dyDescent="0.2">
      <c r="A566" s="117" t="s">
        <v>1159</v>
      </c>
      <c r="B566" s="118" t="s">
        <v>78</v>
      </c>
      <c r="C566" s="118" t="s">
        <v>938</v>
      </c>
      <c r="D566" s="120" t="s">
        <v>2002</v>
      </c>
      <c r="E566" s="123" t="s">
        <v>373</v>
      </c>
      <c r="F566" s="120" t="s">
        <v>1155</v>
      </c>
      <c r="G566" s="124">
        <v>0</v>
      </c>
      <c r="H566" s="124">
        <v>0</v>
      </c>
      <c r="I566" s="149">
        <v>46296</v>
      </c>
      <c r="J566" s="121">
        <v>401768</v>
      </c>
      <c r="K566" s="156"/>
    </row>
    <row r="567" spans="1:11" s="112" customFormat="1" ht="30" customHeight="1" outlineLevel="1" x14ac:dyDescent="0.2">
      <c r="A567" s="117" t="s">
        <v>1159</v>
      </c>
      <c r="B567" s="118" t="s">
        <v>78</v>
      </c>
      <c r="C567" s="118" t="s">
        <v>939</v>
      </c>
      <c r="D567" s="120" t="s">
        <v>2003</v>
      </c>
      <c r="E567" s="123" t="s">
        <v>373</v>
      </c>
      <c r="F567" s="120" t="s">
        <v>1155</v>
      </c>
      <c r="G567" s="124">
        <v>0</v>
      </c>
      <c r="H567" s="124">
        <v>0</v>
      </c>
      <c r="I567" s="149">
        <v>46296</v>
      </c>
      <c r="J567" s="121">
        <v>401768</v>
      </c>
      <c r="K567" s="156"/>
    </row>
    <row r="568" spans="1:11" s="112" customFormat="1" ht="30" customHeight="1" outlineLevel="1" x14ac:dyDescent="0.2">
      <c r="A568" s="117" t="s">
        <v>1159</v>
      </c>
      <c r="B568" s="118" t="s">
        <v>78</v>
      </c>
      <c r="C568" s="118" t="s">
        <v>940</v>
      </c>
      <c r="D568" s="120" t="s">
        <v>2004</v>
      </c>
      <c r="E568" s="123" t="s">
        <v>373</v>
      </c>
      <c r="F568" s="120" t="s">
        <v>1155</v>
      </c>
      <c r="G568" s="124">
        <v>0</v>
      </c>
      <c r="H568" s="124">
        <v>0</v>
      </c>
      <c r="I568" s="149">
        <v>46296</v>
      </c>
      <c r="J568" s="121">
        <v>401768</v>
      </c>
      <c r="K568" s="156"/>
    </row>
    <row r="569" spans="1:11" s="112" customFormat="1" ht="30" customHeight="1" outlineLevel="1" x14ac:dyDescent="0.2">
      <c r="A569" s="117" t="s">
        <v>1159</v>
      </c>
      <c r="B569" s="118" t="s">
        <v>78</v>
      </c>
      <c r="C569" s="118" t="s">
        <v>941</v>
      </c>
      <c r="D569" s="120" t="s">
        <v>2005</v>
      </c>
      <c r="E569" s="123" t="s">
        <v>373</v>
      </c>
      <c r="F569" s="120" t="s">
        <v>1155</v>
      </c>
      <c r="G569" s="124">
        <v>0</v>
      </c>
      <c r="H569" s="124">
        <v>0</v>
      </c>
      <c r="I569" s="149">
        <v>46296</v>
      </c>
      <c r="J569" s="121">
        <v>401768</v>
      </c>
      <c r="K569" s="156"/>
    </row>
    <row r="570" spans="1:11" s="112" customFormat="1" ht="30" customHeight="1" outlineLevel="1" x14ac:dyDescent="0.2">
      <c r="A570" s="117" t="s">
        <v>1159</v>
      </c>
      <c r="B570" s="118" t="s">
        <v>78</v>
      </c>
      <c r="C570" s="118" t="s">
        <v>942</v>
      </c>
      <c r="D570" s="120" t="s">
        <v>2006</v>
      </c>
      <c r="E570" s="123" t="s">
        <v>373</v>
      </c>
      <c r="F570" s="120" t="s">
        <v>1155</v>
      </c>
      <c r="G570" s="124">
        <v>0</v>
      </c>
      <c r="H570" s="124">
        <v>0</v>
      </c>
      <c r="I570" s="149">
        <v>46296</v>
      </c>
      <c r="J570" s="121">
        <v>401768</v>
      </c>
      <c r="K570" s="156"/>
    </row>
    <row r="571" spans="1:11" s="112" customFormat="1" ht="30" customHeight="1" outlineLevel="1" x14ac:dyDescent="0.2">
      <c r="A571" s="117" t="s">
        <v>1159</v>
      </c>
      <c r="B571" s="118" t="s">
        <v>78</v>
      </c>
      <c r="C571" s="118" t="s">
        <v>943</v>
      </c>
      <c r="D571" s="120" t="s">
        <v>2007</v>
      </c>
      <c r="E571" s="123" t="s">
        <v>373</v>
      </c>
      <c r="F571" s="120" t="s">
        <v>1155</v>
      </c>
      <c r="G571" s="124">
        <v>0</v>
      </c>
      <c r="H571" s="124">
        <v>0</v>
      </c>
      <c r="I571" s="149">
        <v>46296</v>
      </c>
      <c r="J571" s="121">
        <v>401768</v>
      </c>
      <c r="K571" s="156"/>
    </row>
    <row r="572" spans="1:11" s="112" customFormat="1" ht="30" customHeight="1" outlineLevel="1" x14ac:dyDescent="0.2">
      <c r="A572" s="117" t="s">
        <v>1159</v>
      </c>
      <c r="B572" s="118" t="s">
        <v>78</v>
      </c>
      <c r="C572" s="118" t="s">
        <v>944</v>
      </c>
      <c r="D572" s="120" t="s">
        <v>2008</v>
      </c>
      <c r="E572" s="123" t="s">
        <v>373</v>
      </c>
      <c r="F572" s="120" t="s">
        <v>1155</v>
      </c>
      <c r="G572" s="124">
        <v>0</v>
      </c>
      <c r="H572" s="124">
        <v>0</v>
      </c>
      <c r="I572" s="149">
        <v>46296</v>
      </c>
      <c r="J572" s="121">
        <v>401768</v>
      </c>
      <c r="K572" s="156"/>
    </row>
    <row r="573" spans="1:11" s="112" customFormat="1" ht="30" customHeight="1" outlineLevel="1" x14ac:dyDescent="0.2">
      <c r="A573" s="117" t="s">
        <v>1159</v>
      </c>
      <c r="B573" s="118" t="s">
        <v>78</v>
      </c>
      <c r="C573" s="118" t="s">
        <v>945</v>
      </c>
      <c r="D573" s="120" t="s">
        <v>2009</v>
      </c>
      <c r="E573" s="123" t="s">
        <v>373</v>
      </c>
      <c r="F573" s="120" t="s">
        <v>1155</v>
      </c>
      <c r="G573" s="124">
        <v>0</v>
      </c>
      <c r="H573" s="124">
        <v>0</v>
      </c>
      <c r="I573" s="149">
        <v>46296</v>
      </c>
      <c r="J573" s="121">
        <v>401768</v>
      </c>
      <c r="K573" s="156"/>
    </row>
    <row r="574" spans="1:11" s="112" customFormat="1" ht="30" customHeight="1" outlineLevel="1" x14ac:dyDescent="0.2">
      <c r="A574" s="117" t="s">
        <v>1159</v>
      </c>
      <c r="B574" s="118" t="s">
        <v>78</v>
      </c>
      <c r="C574" s="118" t="s">
        <v>946</v>
      </c>
      <c r="D574" s="120" t="s">
        <v>2010</v>
      </c>
      <c r="E574" s="123" t="s">
        <v>373</v>
      </c>
      <c r="F574" s="120" t="s">
        <v>1155</v>
      </c>
      <c r="G574" s="124">
        <v>0</v>
      </c>
      <c r="H574" s="124">
        <v>0</v>
      </c>
      <c r="I574" s="149">
        <v>46296</v>
      </c>
      <c r="J574" s="121">
        <v>401768</v>
      </c>
      <c r="K574" s="156"/>
    </row>
    <row r="575" spans="1:11" s="112" customFormat="1" ht="30" customHeight="1" outlineLevel="1" x14ac:dyDescent="0.2">
      <c r="A575" s="117" t="s">
        <v>1159</v>
      </c>
      <c r="B575" s="118" t="s">
        <v>78</v>
      </c>
      <c r="C575" s="118" t="s">
        <v>947</v>
      </c>
      <c r="D575" s="120" t="s">
        <v>2011</v>
      </c>
      <c r="E575" s="123" t="s">
        <v>373</v>
      </c>
      <c r="F575" s="120" t="s">
        <v>1155</v>
      </c>
      <c r="G575" s="124">
        <v>0</v>
      </c>
      <c r="H575" s="124">
        <v>0</v>
      </c>
      <c r="I575" s="149">
        <v>46296</v>
      </c>
      <c r="J575" s="121">
        <v>401768</v>
      </c>
      <c r="K575" s="156"/>
    </row>
    <row r="576" spans="1:11" s="112" customFormat="1" ht="30" customHeight="1" outlineLevel="1" x14ac:dyDescent="0.2">
      <c r="A576" s="117" t="s">
        <v>1159</v>
      </c>
      <c r="B576" s="118" t="s">
        <v>78</v>
      </c>
      <c r="C576" s="119" t="s">
        <v>367</v>
      </c>
      <c r="D576" s="120" t="s">
        <v>2012</v>
      </c>
      <c r="E576" s="123" t="s">
        <v>373</v>
      </c>
      <c r="F576" s="120" t="s">
        <v>1155</v>
      </c>
      <c r="G576" s="124">
        <v>0</v>
      </c>
      <c r="H576" s="124">
        <v>0</v>
      </c>
      <c r="I576" s="149">
        <v>46296</v>
      </c>
      <c r="J576" s="121">
        <v>47391</v>
      </c>
      <c r="K576" s="156"/>
    </row>
    <row r="577" spans="1:11" s="112" customFormat="1" ht="30" customHeight="1" outlineLevel="1" x14ac:dyDescent="0.2">
      <c r="A577" s="117" t="s">
        <v>1159</v>
      </c>
      <c r="B577" s="118" t="s">
        <v>78</v>
      </c>
      <c r="C577" s="119" t="s">
        <v>368</v>
      </c>
      <c r="D577" s="120" t="s">
        <v>2013</v>
      </c>
      <c r="E577" s="123" t="s">
        <v>373</v>
      </c>
      <c r="F577" s="120" t="s">
        <v>1155</v>
      </c>
      <c r="G577" s="124">
        <v>0</v>
      </c>
      <c r="H577" s="124">
        <v>0</v>
      </c>
      <c r="I577" s="149">
        <v>46296</v>
      </c>
      <c r="J577" s="121">
        <v>401768</v>
      </c>
      <c r="K577" s="156"/>
    </row>
    <row r="578" spans="1:11" s="112" customFormat="1" ht="30" customHeight="1" outlineLevel="1" x14ac:dyDescent="0.2">
      <c r="A578" s="117" t="s">
        <v>1159</v>
      </c>
      <c r="B578" s="118" t="s">
        <v>78</v>
      </c>
      <c r="C578" s="119" t="s">
        <v>369</v>
      </c>
      <c r="D578" s="120" t="s">
        <v>2014</v>
      </c>
      <c r="E578" s="123" t="s">
        <v>373</v>
      </c>
      <c r="F578" s="120" t="s">
        <v>1155</v>
      </c>
      <c r="G578" s="124">
        <v>0</v>
      </c>
      <c r="H578" s="124">
        <v>0</v>
      </c>
      <c r="I578" s="149">
        <v>46296</v>
      </c>
      <c r="J578" s="121">
        <v>401768</v>
      </c>
      <c r="K578" s="156"/>
    </row>
    <row r="579" spans="1:11" s="112" customFormat="1" ht="30" customHeight="1" outlineLevel="1" x14ac:dyDescent="0.2">
      <c r="A579" s="117" t="s">
        <v>1159</v>
      </c>
      <c r="B579" s="118" t="s">
        <v>78</v>
      </c>
      <c r="C579" s="119" t="s">
        <v>370</v>
      </c>
      <c r="D579" s="120" t="s">
        <v>2015</v>
      </c>
      <c r="E579" s="123" t="s">
        <v>373</v>
      </c>
      <c r="F579" s="120" t="s">
        <v>1155</v>
      </c>
      <c r="G579" s="124">
        <v>0</v>
      </c>
      <c r="H579" s="124">
        <v>0</v>
      </c>
      <c r="I579" s="149">
        <v>46296</v>
      </c>
      <c r="J579" s="121">
        <v>401768</v>
      </c>
      <c r="K579" s="156"/>
    </row>
    <row r="580" spans="1:11" s="112" customFormat="1" ht="30" customHeight="1" outlineLevel="1" x14ac:dyDescent="0.2">
      <c r="A580" s="117" t="s">
        <v>1159</v>
      </c>
      <c r="B580" s="118" t="s">
        <v>78</v>
      </c>
      <c r="C580" s="119" t="s">
        <v>853</v>
      </c>
      <c r="D580" s="120" t="s">
        <v>2016</v>
      </c>
      <c r="E580" s="123" t="s">
        <v>373</v>
      </c>
      <c r="F580" s="120" t="s">
        <v>1155</v>
      </c>
      <c r="G580" s="124">
        <v>0</v>
      </c>
      <c r="H580" s="124">
        <v>0</v>
      </c>
      <c r="I580" s="149">
        <v>46296</v>
      </c>
      <c r="J580" s="121">
        <v>401768</v>
      </c>
      <c r="K580" s="156"/>
    </row>
    <row r="581" spans="1:11" s="112" customFormat="1" ht="30" customHeight="1" outlineLevel="1" x14ac:dyDescent="0.2">
      <c r="A581" s="117" t="s">
        <v>1159</v>
      </c>
      <c r="B581" s="118" t="s">
        <v>78</v>
      </c>
      <c r="C581" s="119" t="s">
        <v>936</v>
      </c>
      <c r="D581" s="120" t="s">
        <v>2017</v>
      </c>
      <c r="E581" s="123" t="s">
        <v>373</v>
      </c>
      <c r="F581" s="120" t="s">
        <v>1155</v>
      </c>
      <c r="G581" s="124">
        <v>0</v>
      </c>
      <c r="H581" s="124">
        <v>0</v>
      </c>
      <c r="I581" s="149">
        <v>46296</v>
      </c>
      <c r="J581" s="121">
        <v>401768</v>
      </c>
      <c r="K581" s="156"/>
    </row>
    <row r="582" spans="1:11" s="112" customFormat="1" ht="30" customHeight="1" outlineLevel="1" x14ac:dyDescent="0.2">
      <c r="A582" s="117" t="s">
        <v>1159</v>
      </c>
      <c r="B582" s="118" t="s">
        <v>78</v>
      </c>
      <c r="C582" s="119" t="s">
        <v>1053</v>
      </c>
      <c r="D582" s="120" t="s">
        <v>2018</v>
      </c>
      <c r="E582" s="123" t="s">
        <v>373</v>
      </c>
      <c r="F582" s="120" t="s">
        <v>1155</v>
      </c>
      <c r="G582" s="124">
        <v>0</v>
      </c>
      <c r="H582" s="124">
        <v>0</v>
      </c>
      <c r="I582" s="149">
        <v>46296</v>
      </c>
      <c r="J582" s="121">
        <v>401768</v>
      </c>
      <c r="K582" s="156"/>
    </row>
    <row r="583" spans="1:11" s="112" customFormat="1" ht="30" customHeight="1" outlineLevel="1" x14ac:dyDescent="0.2">
      <c r="A583" s="117" t="s">
        <v>1159</v>
      </c>
      <c r="B583" s="118" t="s">
        <v>78</v>
      </c>
      <c r="C583" s="119" t="s">
        <v>1425</v>
      </c>
      <c r="D583" s="120" t="s">
        <v>2019</v>
      </c>
      <c r="E583" s="123" t="s">
        <v>373</v>
      </c>
      <c r="F583" s="120" t="s">
        <v>1155</v>
      </c>
      <c r="G583" s="124">
        <v>0</v>
      </c>
      <c r="H583" s="124">
        <v>0</v>
      </c>
      <c r="I583" s="149">
        <v>46296</v>
      </c>
      <c r="J583" s="121">
        <v>401768</v>
      </c>
      <c r="K583" s="156"/>
    </row>
    <row r="584" spans="1:11" s="112" customFormat="1" ht="30" customHeight="1" outlineLevel="1" x14ac:dyDescent="0.2">
      <c r="A584" s="117" t="s">
        <v>1159</v>
      </c>
      <c r="B584" s="118" t="s">
        <v>78</v>
      </c>
      <c r="C584" s="119" t="s">
        <v>1051</v>
      </c>
      <c r="D584" s="120" t="s">
        <v>2020</v>
      </c>
      <c r="E584" s="123" t="s">
        <v>373</v>
      </c>
      <c r="F584" s="120" t="s">
        <v>1155</v>
      </c>
      <c r="G584" s="124">
        <v>0</v>
      </c>
      <c r="H584" s="124">
        <v>0</v>
      </c>
      <c r="I584" s="149">
        <v>46296</v>
      </c>
      <c r="J584" s="121">
        <v>401768</v>
      </c>
      <c r="K584" s="156"/>
    </row>
    <row r="585" spans="1:11" s="112" customFormat="1" ht="30" customHeight="1" outlineLevel="1" x14ac:dyDescent="0.2">
      <c r="A585" s="117" t="s">
        <v>1159</v>
      </c>
      <c r="B585" s="118" t="s">
        <v>78</v>
      </c>
      <c r="C585" s="119" t="s">
        <v>962</v>
      </c>
      <c r="D585" s="120" t="s">
        <v>2021</v>
      </c>
      <c r="E585" s="123" t="s">
        <v>373</v>
      </c>
      <c r="F585" s="120" t="s">
        <v>1155</v>
      </c>
      <c r="G585" s="124">
        <v>0</v>
      </c>
      <c r="H585" s="124">
        <v>0</v>
      </c>
      <c r="I585" s="149">
        <v>46296</v>
      </c>
      <c r="J585" s="121">
        <v>401768</v>
      </c>
      <c r="K585" s="156"/>
    </row>
    <row r="586" spans="1:11" s="112" customFormat="1" ht="30" customHeight="1" outlineLevel="1" x14ac:dyDescent="0.2">
      <c r="A586" s="117" t="s">
        <v>1159</v>
      </c>
      <c r="B586" s="118" t="s">
        <v>78</v>
      </c>
      <c r="C586" s="119" t="s">
        <v>963</v>
      </c>
      <c r="D586" s="120" t="s">
        <v>2022</v>
      </c>
      <c r="E586" s="123" t="s">
        <v>373</v>
      </c>
      <c r="F586" s="120" t="s">
        <v>1155</v>
      </c>
      <c r="G586" s="124">
        <v>0</v>
      </c>
      <c r="H586" s="124">
        <v>0</v>
      </c>
      <c r="I586" s="149">
        <v>46296</v>
      </c>
      <c r="J586" s="121">
        <v>401768</v>
      </c>
      <c r="K586" s="156"/>
    </row>
    <row r="587" spans="1:11" s="112" customFormat="1" ht="30" customHeight="1" outlineLevel="1" x14ac:dyDescent="0.2">
      <c r="A587" s="117" t="s">
        <v>1159</v>
      </c>
      <c r="B587" s="118" t="s">
        <v>78</v>
      </c>
      <c r="C587" s="119" t="s">
        <v>964</v>
      </c>
      <c r="D587" s="120" t="s">
        <v>2023</v>
      </c>
      <c r="E587" s="123" t="s">
        <v>373</v>
      </c>
      <c r="F587" s="120" t="s">
        <v>1155</v>
      </c>
      <c r="G587" s="124">
        <v>0</v>
      </c>
      <c r="H587" s="124">
        <v>0</v>
      </c>
      <c r="I587" s="149">
        <v>46296</v>
      </c>
      <c r="J587" s="121">
        <v>401768</v>
      </c>
      <c r="K587" s="156"/>
    </row>
    <row r="588" spans="1:11" s="112" customFormat="1" ht="30" customHeight="1" outlineLevel="1" x14ac:dyDescent="0.2">
      <c r="A588" s="117" t="s">
        <v>1159</v>
      </c>
      <c r="B588" s="118" t="s">
        <v>78</v>
      </c>
      <c r="C588" s="119" t="s">
        <v>965</v>
      </c>
      <c r="D588" s="120" t="s">
        <v>2024</v>
      </c>
      <c r="E588" s="123" t="s">
        <v>373</v>
      </c>
      <c r="F588" s="120" t="s">
        <v>1155</v>
      </c>
      <c r="G588" s="124">
        <v>0</v>
      </c>
      <c r="H588" s="124">
        <v>0</v>
      </c>
      <c r="I588" s="149">
        <v>46296</v>
      </c>
      <c r="J588" s="121">
        <v>401768</v>
      </c>
      <c r="K588" s="156"/>
    </row>
    <row r="589" spans="1:11" s="112" customFormat="1" ht="30" customHeight="1" outlineLevel="1" x14ac:dyDescent="0.2">
      <c r="A589" s="117" t="s">
        <v>1159</v>
      </c>
      <c r="B589" s="118" t="s">
        <v>78</v>
      </c>
      <c r="C589" s="119" t="s">
        <v>966</v>
      </c>
      <c r="D589" s="120" t="s">
        <v>2025</v>
      </c>
      <c r="E589" s="123" t="s">
        <v>373</v>
      </c>
      <c r="F589" s="120" t="s">
        <v>1155</v>
      </c>
      <c r="G589" s="124">
        <v>0</v>
      </c>
      <c r="H589" s="124">
        <v>0</v>
      </c>
      <c r="I589" s="149">
        <v>46296</v>
      </c>
      <c r="J589" s="121">
        <v>401768</v>
      </c>
      <c r="K589" s="156"/>
    </row>
    <row r="590" spans="1:11" s="112" customFormat="1" ht="30" customHeight="1" outlineLevel="1" x14ac:dyDescent="0.2">
      <c r="A590" s="117" t="s">
        <v>1159</v>
      </c>
      <c r="B590" s="118" t="s">
        <v>78</v>
      </c>
      <c r="C590" s="119" t="s">
        <v>967</v>
      </c>
      <c r="D590" s="120" t="s">
        <v>2026</v>
      </c>
      <c r="E590" s="123" t="s">
        <v>373</v>
      </c>
      <c r="F590" s="120" t="s">
        <v>1155</v>
      </c>
      <c r="G590" s="124">
        <v>0</v>
      </c>
      <c r="H590" s="124">
        <v>0</v>
      </c>
      <c r="I590" s="149">
        <v>46296</v>
      </c>
      <c r="J590" s="121">
        <v>401768</v>
      </c>
      <c r="K590" s="156"/>
    </row>
    <row r="591" spans="1:11" s="112" customFormat="1" ht="30" customHeight="1" outlineLevel="1" x14ac:dyDescent="0.2">
      <c r="A591" s="117" t="s">
        <v>1159</v>
      </c>
      <c r="B591" s="118" t="s">
        <v>78</v>
      </c>
      <c r="C591" s="119" t="s">
        <v>968</v>
      </c>
      <c r="D591" s="120" t="s">
        <v>2027</v>
      </c>
      <c r="E591" s="123" t="s">
        <v>373</v>
      </c>
      <c r="F591" s="120" t="s">
        <v>1155</v>
      </c>
      <c r="G591" s="124">
        <v>0</v>
      </c>
      <c r="H591" s="124">
        <v>0</v>
      </c>
      <c r="I591" s="149">
        <v>46296</v>
      </c>
      <c r="J591" s="121">
        <v>401768</v>
      </c>
      <c r="K591" s="156"/>
    </row>
    <row r="592" spans="1:11" s="112" customFormat="1" ht="30" customHeight="1" outlineLevel="1" x14ac:dyDescent="0.2">
      <c r="A592" s="117" t="s">
        <v>1159</v>
      </c>
      <c r="B592" s="118" t="s">
        <v>78</v>
      </c>
      <c r="C592" s="119" t="s">
        <v>1052</v>
      </c>
      <c r="D592" s="120" t="s">
        <v>2028</v>
      </c>
      <c r="E592" s="123" t="s">
        <v>373</v>
      </c>
      <c r="F592" s="120" t="s">
        <v>1155</v>
      </c>
      <c r="G592" s="124">
        <v>0</v>
      </c>
      <c r="H592" s="124">
        <v>0</v>
      </c>
      <c r="I592" s="149">
        <v>46296</v>
      </c>
      <c r="J592" s="121">
        <v>401768</v>
      </c>
      <c r="K592" s="156"/>
    </row>
    <row r="593" spans="1:11" s="112" customFormat="1" ht="30" customHeight="1" outlineLevel="1" x14ac:dyDescent="0.2">
      <c r="A593" s="117" t="s">
        <v>1159</v>
      </c>
      <c r="B593" s="118" t="s">
        <v>78</v>
      </c>
      <c r="C593" s="119" t="s">
        <v>1186</v>
      </c>
      <c r="D593" s="120" t="s">
        <v>2029</v>
      </c>
      <c r="E593" s="123" t="s">
        <v>373</v>
      </c>
      <c r="F593" s="120" t="s">
        <v>1155</v>
      </c>
      <c r="G593" s="124">
        <v>0</v>
      </c>
      <c r="H593" s="124">
        <v>0</v>
      </c>
      <c r="I593" s="149">
        <v>46296</v>
      </c>
      <c r="J593" s="121">
        <v>401768</v>
      </c>
      <c r="K593" s="156"/>
    </row>
    <row r="594" spans="1:11" s="112" customFormat="1" ht="30" customHeight="1" outlineLevel="1" x14ac:dyDescent="0.2">
      <c r="A594" s="117" t="s">
        <v>1159</v>
      </c>
      <c r="B594" s="118" t="s">
        <v>78</v>
      </c>
      <c r="C594" s="119" t="s">
        <v>1187</v>
      </c>
      <c r="D594" s="120" t="s">
        <v>2030</v>
      </c>
      <c r="E594" s="123" t="s">
        <v>373</v>
      </c>
      <c r="F594" s="120" t="s">
        <v>1155</v>
      </c>
      <c r="G594" s="124">
        <v>0</v>
      </c>
      <c r="H594" s="124">
        <v>0</v>
      </c>
      <c r="I594" s="149">
        <v>46296</v>
      </c>
      <c r="J594" s="121">
        <v>401768</v>
      </c>
      <c r="K594" s="156"/>
    </row>
    <row r="595" spans="1:11" s="112" customFormat="1" ht="30" customHeight="1" outlineLevel="1" x14ac:dyDescent="0.2">
      <c r="A595" s="117" t="s">
        <v>1159</v>
      </c>
      <c r="B595" s="118" t="s">
        <v>78</v>
      </c>
      <c r="C595" s="119" t="s">
        <v>969</v>
      </c>
      <c r="D595" s="120" t="s">
        <v>2031</v>
      </c>
      <c r="E595" s="123" t="s">
        <v>373</v>
      </c>
      <c r="F595" s="120" t="s">
        <v>1155</v>
      </c>
      <c r="G595" s="124">
        <v>0</v>
      </c>
      <c r="H595" s="124">
        <v>0</v>
      </c>
      <c r="I595" s="149">
        <v>46296</v>
      </c>
      <c r="J595" s="121">
        <v>401768</v>
      </c>
      <c r="K595" s="156"/>
    </row>
    <row r="596" spans="1:11" s="112" customFormat="1" ht="30" customHeight="1" outlineLevel="1" x14ac:dyDescent="0.2">
      <c r="A596" s="123" t="s">
        <v>1159</v>
      </c>
      <c r="B596" s="120" t="s">
        <v>78</v>
      </c>
      <c r="C596" s="120" t="s">
        <v>1188</v>
      </c>
      <c r="D596" s="120" t="s">
        <v>2032</v>
      </c>
      <c r="E596" s="123" t="s">
        <v>373</v>
      </c>
      <c r="F596" s="120" t="s">
        <v>1155</v>
      </c>
      <c r="G596" s="124">
        <v>0</v>
      </c>
      <c r="H596" s="124">
        <v>0</v>
      </c>
      <c r="I596" s="149">
        <v>46296</v>
      </c>
      <c r="J596" s="121">
        <v>401768</v>
      </c>
      <c r="K596" s="156"/>
    </row>
    <row r="597" spans="1:11" s="112" customFormat="1" ht="30" customHeight="1" outlineLevel="1" x14ac:dyDescent="0.2">
      <c r="A597" s="123" t="s">
        <v>1159</v>
      </c>
      <c r="B597" s="120" t="s">
        <v>78</v>
      </c>
      <c r="C597" s="120" t="s">
        <v>1189</v>
      </c>
      <c r="D597" s="120" t="s">
        <v>2033</v>
      </c>
      <c r="E597" s="123" t="s">
        <v>373</v>
      </c>
      <c r="F597" s="120" t="s">
        <v>1155</v>
      </c>
      <c r="G597" s="124">
        <v>0</v>
      </c>
      <c r="H597" s="124">
        <v>0</v>
      </c>
      <c r="I597" s="149">
        <v>46296</v>
      </c>
      <c r="J597" s="121">
        <v>401768</v>
      </c>
      <c r="K597" s="156"/>
    </row>
    <row r="598" spans="1:11" s="112" customFormat="1" ht="30" customHeight="1" outlineLevel="1" x14ac:dyDescent="0.2">
      <c r="A598" s="123" t="s">
        <v>1159</v>
      </c>
      <c r="B598" s="120" t="s">
        <v>78</v>
      </c>
      <c r="C598" s="120" t="s">
        <v>1190</v>
      </c>
      <c r="D598" s="120" t="s">
        <v>2034</v>
      </c>
      <c r="E598" s="123" t="s">
        <v>373</v>
      </c>
      <c r="F598" s="120" t="s">
        <v>1155</v>
      </c>
      <c r="G598" s="124">
        <v>0</v>
      </c>
      <c r="H598" s="124">
        <v>0</v>
      </c>
      <c r="I598" s="149">
        <v>46296</v>
      </c>
      <c r="J598" s="121">
        <v>401768</v>
      </c>
      <c r="K598" s="156"/>
    </row>
    <row r="599" spans="1:11" s="112" customFormat="1" ht="30" customHeight="1" outlineLevel="1" x14ac:dyDescent="0.2">
      <c r="A599" s="123" t="s">
        <v>1159</v>
      </c>
      <c r="B599" s="120" t="s">
        <v>78</v>
      </c>
      <c r="C599" s="120" t="s">
        <v>1541</v>
      </c>
      <c r="D599" s="120" t="s">
        <v>2035</v>
      </c>
      <c r="E599" s="123" t="s">
        <v>373</v>
      </c>
      <c r="F599" s="120" t="s">
        <v>1155</v>
      </c>
      <c r="G599" s="124">
        <v>0</v>
      </c>
      <c r="H599" s="124">
        <v>0</v>
      </c>
      <c r="I599" s="149">
        <v>46296</v>
      </c>
      <c r="J599" s="121">
        <v>401768</v>
      </c>
      <c r="K599" s="156"/>
    </row>
    <row r="600" spans="1:11" s="112" customFormat="1" ht="30" customHeight="1" outlineLevel="1" x14ac:dyDescent="0.2">
      <c r="A600" s="123" t="s">
        <v>1159</v>
      </c>
      <c r="B600" s="120" t="s">
        <v>78</v>
      </c>
      <c r="C600" s="120" t="s">
        <v>1438</v>
      </c>
      <c r="D600" s="120" t="s">
        <v>2036</v>
      </c>
      <c r="E600" s="123" t="s">
        <v>373</v>
      </c>
      <c r="F600" s="120" t="s">
        <v>1155</v>
      </c>
      <c r="G600" s="124">
        <v>0</v>
      </c>
      <c r="H600" s="124">
        <v>0</v>
      </c>
      <c r="I600" s="149">
        <v>46296</v>
      </c>
      <c r="J600" s="121">
        <v>401768</v>
      </c>
      <c r="K600" s="156"/>
    </row>
    <row r="601" spans="1:11" s="112" customFormat="1" ht="30" customHeight="1" outlineLevel="1" x14ac:dyDescent="0.2">
      <c r="A601" s="123" t="s">
        <v>1159</v>
      </c>
      <c r="B601" s="120" t="s">
        <v>78</v>
      </c>
      <c r="C601" s="120" t="s">
        <v>1483</v>
      </c>
      <c r="D601" s="120" t="s">
        <v>2037</v>
      </c>
      <c r="E601" s="123" t="s">
        <v>373</v>
      </c>
      <c r="F601" s="120" t="s">
        <v>1155</v>
      </c>
      <c r="G601" s="124">
        <v>0</v>
      </c>
      <c r="H601" s="124">
        <v>0</v>
      </c>
      <c r="I601" s="149">
        <v>46296</v>
      </c>
      <c r="J601" s="121">
        <v>401768</v>
      </c>
      <c r="K601" s="156"/>
    </row>
    <row r="602" spans="1:11" s="112" customFormat="1" ht="30" customHeight="1" outlineLevel="1" x14ac:dyDescent="0.2">
      <c r="A602" s="123" t="s">
        <v>1159</v>
      </c>
      <c r="B602" s="120" t="s">
        <v>78</v>
      </c>
      <c r="C602" s="120" t="s">
        <v>1506</v>
      </c>
      <c r="D602" s="120" t="s">
        <v>2038</v>
      </c>
      <c r="E602" s="123" t="s">
        <v>373</v>
      </c>
      <c r="F602" s="120" t="s">
        <v>1155</v>
      </c>
      <c r="G602" s="124">
        <v>0</v>
      </c>
      <c r="H602" s="124">
        <v>0</v>
      </c>
      <c r="I602" s="149">
        <v>46296</v>
      </c>
      <c r="J602" s="121">
        <v>401768</v>
      </c>
      <c r="K602" s="156"/>
    </row>
    <row r="603" spans="1:11" s="112" customFormat="1" ht="30" customHeight="1" outlineLevel="1" x14ac:dyDescent="0.2">
      <c r="A603" s="123" t="s">
        <v>1159</v>
      </c>
      <c r="B603" s="120" t="s">
        <v>78</v>
      </c>
      <c r="C603" s="120" t="s">
        <v>1507</v>
      </c>
      <c r="D603" s="120" t="s">
        <v>2039</v>
      </c>
      <c r="E603" s="123" t="s">
        <v>373</v>
      </c>
      <c r="F603" s="120" t="s">
        <v>1155</v>
      </c>
      <c r="G603" s="124">
        <v>0</v>
      </c>
      <c r="H603" s="124">
        <v>0</v>
      </c>
      <c r="I603" s="149">
        <v>46296</v>
      </c>
      <c r="J603" s="121">
        <v>401768</v>
      </c>
      <c r="K603" s="156"/>
    </row>
    <row r="604" spans="1:11" s="112" customFormat="1" ht="30" customHeight="1" outlineLevel="1" x14ac:dyDescent="0.2">
      <c r="A604" s="123" t="s">
        <v>1159</v>
      </c>
      <c r="B604" s="120" t="s">
        <v>78</v>
      </c>
      <c r="C604" s="120" t="s">
        <v>1508</v>
      </c>
      <c r="D604" s="120" t="s">
        <v>2040</v>
      </c>
      <c r="E604" s="123" t="s">
        <v>373</v>
      </c>
      <c r="F604" s="120" t="s">
        <v>1155</v>
      </c>
      <c r="G604" s="124">
        <v>0</v>
      </c>
      <c r="H604" s="124">
        <v>0</v>
      </c>
      <c r="I604" s="149">
        <v>46296</v>
      </c>
      <c r="J604" s="121">
        <v>401768</v>
      </c>
      <c r="K604" s="156"/>
    </row>
    <row r="605" spans="1:11" s="112" customFormat="1" ht="30" customHeight="1" outlineLevel="1" x14ac:dyDescent="0.2">
      <c r="A605" s="123" t="s">
        <v>1159</v>
      </c>
      <c r="B605" s="120" t="s">
        <v>78</v>
      </c>
      <c r="C605" s="120" t="s">
        <v>1537</v>
      </c>
      <c r="D605" s="120" t="s">
        <v>2041</v>
      </c>
      <c r="E605" s="123" t="s">
        <v>373</v>
      </c>
      <c r="F605" s="120" t="s">
        <v>1155</v>
      </c>
      <c r="G605" s="124">
        <v>0</v>
      </c>
      <c r="H605" s="124">
        <v>0</v>
      </c>
      <c r="I605" s="149">
        <v>46296</v>
      </c>
      <c r="J605" s="121">
        <v>401768</v>
      </c>
      <c r="K605" s="156"/>
    </row>
    <row r="606" spans="1:11" s="112" customFormat="1" ht="30" customHeight="1" outlineLevel="1" x14ac:dyDescent="0.2">
      <c r="A606" s="123" t="s">
        <v>1159</v>
      </c>
      <c r="B606" s="120" t="s">
        <v>78</v>
      </c>
      <c r="C606" s="120" t="s">
        <v>1538</v>
      </c>
      <c r="D606" s="120" t="s">
        <v>2042</v>
      </c>
      <c r="E606" s="123" t="s">
        <v>373</v>
      </c>
      <c r="F606" s="120" t="s">
        <v>1155</v>
      </c>
      <c r="G606" s="124">
        <v>0</v>
      </c>
      <c r="H606" s="124">
        <v>0</v>
      </c>
      <c r="I606" s="149">
        <v>46296</v>
      </c>
      <c r="J606" s="121">
        <v>401768</v>
      </c>
      <c r="K606" s="156"/>
    </row>
    <row r="607" spans="1:11" s="112" customFormat="1" ht="30" customHeight="1" outlineLevel="1" x14ac:dyDescent="0.2">
      <c r="A607" s="117" t="s">
        <v>1159</v>
      </c>
      <c r="B607" s="118" t="s">
        <v>78</v>
      </c>
      <c r="C607" s="118" t="s">
        <v>1552</v>
      </c>
      <c r="D607" s="120" t="s">
        <v>2043</v>
      </c>
      <c r="E607" s="123" t="s">
        <v>373</v>
      </c>
      <c r="F607" s="120" t="s">
        <v>1155</v>
      </c>
      <c r="G607" s="124">
        <v>0</v>
      </c>
      <c r="H607" s="124">
        <v>0</v>
      </c>
      <c r="I607" s="149">
        <v>46296</v>
      </c>
      <c r="J607" s="121">
        <v>401768</v>
      </c>
      <c r="K607" s="156"/>
    </row>
    <row r="608" spans="1:11" s="112" customFormat="1" ht="30" customHeight="1" outlineLevel="1" x14ac:dyDescent="0.2">
      <c r="A608" s="117" t="s">
        <v>1159</v>
      </c>
      <c r="B608" s="118" t="s">
        <v>78</v>
      </c>
      <c r="C608" s="118" t="s">
        <v>1596</v>
      </c>
      <c r="D608" s="120" t="s">
        <v>2044</v>
      </c>
      <c r="E608" s="123" t="s">
        <v>373</v>
      </c>
      <c r="F608" s="120" t="s">
        <v>1155</v>
      </c>
      <c r="G608" s="124">
        <v>0</v>
      </c>
      <c r="H608" s="124">
        <v>0</v>
      </c>
      <c r="I608" s="149">
        <v>46296</v>
      </c>
      <c r="J608" s="121">
        <v>401768</v>
      </c>
      <c r="K608" s="156"/>
    </row>
    <row r="609" spans="1:11" s="112" customFormat="1" ht="99.95" customHeight="1" x14ac:dyDescent="0.2">
      <c r="A609" s="187" t="s">
        <v>179</v>
      </c>
      <c r="B609" s="190" t="s">
        <v>83</v>
      </c>
      <c r="C609" s="143"/>
      <c r="D609" s="141" t="s">
        <v>549</v>
      </c>
      <c r="E609" s="144" t="s">
        <v>2057</v>
      </c>
      <c r="F609" s="141"/>
      <c r="G609" s="142"/>
      <c r="H609" s="142"/>
      <c r="I609" s="199">
        <v>46296</v>
      </c>
      <c r="J609" s="204">
        <v>401768</v>
      </c>
      <c r="K609" s="167"/>
    </row>
    <row r="610" spans="1:11" s="112" customFormat="1" ht="30" customHeight="1" outlineLevel="1" x14ac:dyDescent="0.2">
      <c r="A610" s="117" t="s">
        <v>1159</v>
      </c>
      <c r="B610" s="118" t="s">
        <v>83</v>
      </c>
      <c r="C610" s="119" t="s">
        <v>172</v>
      </c>
      <c r="D610" s="120" t="s">
        <v>609</v>
      </c>
      <c r="E610" s="123" t="s">
        <v>373</v>
      </c>
      <c r="F610" s="120" t="s">
        <v>1155</v>
      </c>
      <c r="G610" s="124">
        <v>0</v>
      </c>
      <c r="H610" s="124">
        <v>0</v>
      </c>
      <c r="I610" s="149">
        <v>46296</v>
      </c>
      <c r="J610" s="121">
        <v>401768</v>
      </c>
      <c r="K610" s="156"/>
    </row>
    <row r="611" spans="1:11" s="112" customFormat="1" ht="99.95" customHeight="1" x14ac:dyDescent="0.2">
      <c r="A611" s="187" t="s">
        <v>179</v>
      </c>
      <c r="B611" s="190" t="s">
        <v>252</v>
      </c>
      <c r="C611" s="143"/>
      <c r="D611" s="134" t="s">
        <v>550</v>
      </c>
      <c r="E611" s="144" t="s">
        <v>2057</v>
      </c>
      <c r="F611" s="141"/>
      <c r="G611" s="142"/>
      <c r="H611" s="142"/>
      <c r="I611" s="199">
        <v>46296</v>
      </c>
      <c r="J611" s="204">
        <v>401768</v>
      </c>
      <c r="K611" s="167"/>
    </row>
    <row r="612" spans="1:11" s="112" customFormat="1" ht="30" customHeight="1" outlineLevel="1" x14ac:dyDescent="0.2">
      <c r="A612" s="117" t="s">
        <v>1159</v>
      </c>
      <c r="B612" s="118" t="s">
        <v>252</v>
      </c>
      <c r="C612" s="119" t="s">
        <v>1135</v>
      </c>
      <c r="D612" s="120" t="s">
        <v>554</v>
      </c>
      <c r="E612" s="123" t="s">
        <v>373</v>
      </c>
      <c r="F612" s="120" t="s">
        <v>1155</v>
      </c>
      <c r="G612" s="124">
        <v>0</v>
      </c>
      <c r="H612" s="124">
        <v>0</v>
      </c>
      <c r="I612" s="149">
        <v>46296</v>
      </c>
      <c r="J612" s="121">
        <v>401768</v>
      </c>
      <c r="K612" s="156"/>
    </row>
    <row r="613" spans="1:11" s="112" customFormat="1" ht="30" customHeight="1" outlineLevel="1" x14ac:dyDescent="0.2">
      <c r="A613" s="117" t="s">
        <v>1159</v>
      </c>
      <c r="B613" s="118" t="s">
        <v>252</v>
      </c>
      <c r="C613" s="119" t="s">
        <v>253</v>
      </c>
      <c r="D613" s="120" t="s">
        <v>727</v>
      </c>
      <c r="E613" s="123" t="s">
        <v>373</v>
      </c>
      <c r="F613" s="120" t="s">
        <v>1155</v>
      </c>
      <c r="G613" s="124">
        <v>0</v>
      </c>
      <c r="H613" s="124">
        <v>0</v>
      </c>
      <c r="I613" s="149">
        <v>46296</v>
      </c>
      <c r="J613" s="121">
        <v>401768</v>
      </c>
      <c r="K613" s="156"/>
    </row>
    <row r="614" spans="1:11" s="112" customFormat="1" ht="30" customHeight="1" outlineLevel="1" x14ac:dyDescent="0.2">
      <c r="A614" s="117" t="s">
        <v>1159</v>
      </c>
      <c r="B614" s="118" t="s">
        <v>252</v>
      </c>
      <c r="C614" s="119" t="s">
        <v>254</v>
      </c>
      <c r="D614" s="120" t="s">
        <v>551</v>
      </c>
      <c r="E614" s="123" t="s">
        <v>373</v>
      </c>
      <c r="F614" s="120" t="s">
        <v>1155</v>
      </c>
      <c r="G614" s="124">
        <v>0</v>
      </c>
      <c r="H614" s="124">
        <v>0</v>
      </c>
      <c r="I614" s="149">
        <v>46296</v>
      </c>
      <c r="J614" s="121">
        <v>401768</v>
      </c>
      <c r="K614" s="156"/>
    </row>
    <row r="615" spans="1:11" s="112" customFormat="1" ht="30" customHeight="1" outlineLevel="1" x14ac:dyDescent="0.2">
      <c r="A615" s="117" t="s">
        <v>1159</v>
      </c>
      <c r="B615" s="118" t="s">
        <v>252</v>
      </c>
      <c r="C615" s="119" t="s">
        <v>255</v>
      </c>
      <c r="D615" s="120" t="s">
        <v>552</v>
      </c>
      <c r="E615" s="123" t="s">
        <v>373</v>
      </c>
      <c r="F615" s="120" t="s">
        <v>1155</v>
      </c>
      <c r="G615" s="124">
        <v>0</v>
      </c>
      <c r="H615" s="124">
        <v>0</v>
      </c>
      <c r="I615" s="149">
        <v>46296</v>
      </c>
      <c r="J615" s="121">
        <v>401768</v>
      </c>
      <c r="K615" s="156"/>
    </row>
    <row r="616" spans="1:11" s="112" customFormat="1" ht="30" customHeight="1" outlineLevel="1" x14ac:dyDescent="0.2">
      <c r="A616" s="117" t="s">
        <v>1159</v>
      </c>
      <c r="B616" s="118" t="s">
        <v>252</v>
      </c>
      <c r="C616" s="119" t="s">
        <v>256</v>
      </c>
      <c r="D616" s="120" t="s">
        <v>610</v>
      </c>
      <c r="E616" s="123" t="s">
        <v>373</v>
      </c>
      <c r="F616" s="120" t="s">
        <v>1155</v>
      </c>
      <c r="G616" s="124">
        <v>0</v>
      </c>
      <c r="H616" s="124">
        <v>0</v>
      </c>
      <c r="I616" s="149">
        <v>46296</v>
      </c>
      <c r="J616" s="121">
        <v>401768</v>
      </c>
      <c r="K616" s="156"/>
    </row>
    <row r="617" spans="1:11" s="112" customFormat="1" ht="30" customHeight="1" outlineLevel="1" x14ac:dyDescent="0.2">
      <c r="A617" s="117" t="s">
        <v>1159</v>
      </c>
      <c r="B617" s="118" t="s">
        <v>252</v>
      </c>
      <c r="C617" s="119" t="s">
        <v>257</v>
      </c>
      <c r="D617" s="120" t="s">
        <v>553</v>
      </c>
      <c r="E617" s="123" t="s">
        <v>373</v>
      </c>
      <c r="F617" s="120" t="s">
        <v>1155</v>
      </c>
      <c r="G617" s="124">
        <v>0</v>
      </c>
      <c r="H617" s="124">
        <v>0</v>
      </c>
      <c r="I617" s="149">
        <v>46296</v>
      </c>
      <c r="J617" s="121">
        <v>401768</v>
      </c>
      <c r="K617" s="156"/>
    </row>
    <row r="618" spans="1:11" s="112" customFormat="1" ht="30" customHeight="1" outlineLevel="1" x14ac:dyDescent="0.2">
      <c r="A618" s="117" t="s">
        <v>1159</v>
      </c>
      <c r="B618" s="118" t="s">
        <v>252</v>
      </c>
      <c r="C618" s="119" t="s">
        <v>258</v>
      </c>
      <c r="D618" s="120" t="s">
        <v>737</v>
      </c>
      <c r="E618" s="123" t="s">
        <v>373</v>
      </c>
      <c r="F618" s="120" t="s">
        <v>1155</v>
      </c>
      <c r="G618" s="124">
        <v>0</v>
      </c>
      <c r="H618" s="124">
        <v>0</v>
      </c>
      <c r="I618" s="149">
        <v>46296</v>
      </c>
      <c r="J618" s="121">
        <v>401768</v>
      </c>
      <c r="K618" s="156"/>
    </row>
    <row r="619" spans="1:11" s="133" customFormat="1" ht="30" x14ac:dyDescent="0.2">
      <c r="A619" s="187" t="s">
        <v>179</v>
      </c>
      <c r="B619" s="191" t="s">
        <v>299</v>
      </c>
      <c r="C619" s="102"/>
      <c r="D619" s="95" t="s">
        <v>575</v>
      </c>
      <c r="E619" s="95" t="s">
        <v>572</v>
      </c>
      <c r="F619" s="95"/>
      <c r="G619" s="103"/>
      <c r="H619" s="103"/>
      <c r="I619" s="199">
        <v>46296</v>
      </c>
      <c r="J619" s="206">
        <v>401768</v>
      </c>
      <c r="K619" s="151" t="s">
        <v>1313</v>
      </c>
    </row>
    <row r="620" spans="1:11" s="112" customFormat="1" ht="30" customHeight="1" x14ac:dyDescent="0.2">
      <c r="A620" s="187" t="s">
        <v>179</v>
      </c>
      <c r="B620" s="185" t="s">
        <v>300</v>
      </c>
      <c r="C620" s="93"/>
      <c r="D620" s="95" t="s">
        <v>574</v>
      </c>
      <c r="E620" s="95"/>
      <c r="F620" s="95"/>
      <c r="G620" s="101"/>
      <c r="H620" s="101"/>
      <c r="I620" s="199">
        <v>46296</v>
      </c>
      <c r="J620" s="206">
        <v>401768</v>
      </c>
      <c r="K620" s="151"/>
    </row>
    <row r="621" spans="1:11" s="112" customFormat="1" ht="30" customHeight="1" outlineLevel="1" x14ac:dyDescent="0.2">
      <c r="A621" s="111" t="s">
        <v>1159</v>
      </c>
      <c r="B621" s="106" t="s">
        <v>300</v>
      </c>
      <c r="C621" s="114" t="s">
        <v>303</v>
      </c>
      <c r="D621" s="120" t="s">
        <v>1136</v>
      </c>
      <c r="E621" s="108"/>
      <c r="F621" s="107" t="s">
        <v>1155</v>
      </c>
      <c r="G621" s="128">
        <v>491.31</v>
      </c>
      <c r="H621" s="128">
        <v>454.5</v>
      </c>
      <c r="I621" s="149">
        <v>46296</v>
      </c>
      <c r="J621" s="116">
        <v>401768</v>
      </c>
      <c r="K621" s="151"/>
    </row>
    <row r="622" spans="1:11" s="112" customFormat="1" ht="30" customHeight="1" outlineLevel="1" x14ac:dyDescent="0.2">
      <c r="A622" s="111" t="s">
        <v>1159</v>
      </c>
      <c r="B622" s="106" t="s">
        <v>300</v>
      </c>
      <c r="C622" s="114" t="s">
        <v>304</v>
      </c>
      <c r="D622" s="120" t="s">
        <v>1407</v>
      </c>
      <c r="E622" s="108" t="s">
        <v>1107</v>
      </c>
      <c r="F622" s="107" t="s">
        <v>1155</v>
      </c>
      <c r="G622" s="128">
        <v>244.79</v>
      </c>
      <c r="H622" s="128">
        <v>226.45</v>
      </c>
      <c r="I622" s="149">
        <v>46296</v>
      </c>
      <c r="J622" s="116">
        <v>401768</v>
      </c>
      <c r="K622" s="151"/>
    </row>
    <row r="623" spans="1:11" s="112" customFormat="1" ht="30" customHeight="1" outlineLevel="1" x14ac:dyDescent="0.2">
      <c r="A623" s="111" t="s">
        <v>1159</v>
      </c>
      <c r="B623" s="106" t="s">
        <v>300</v>
      </c>
      <c r="C623" s="114" t="s">
        <v>305</v>
      </c>
      <c r="D623" s="120" t="s">
        <v>1406</v>
      </c>
      <c r="E623" s="108" t="s">
        <v>1220</v>
      </c>
      <c r="F623" s="107" t="s">
        <v>1155</v>
      </c>
      <c r="G623" s="128">
        <v>194.9</v>
      </c>
      <c r="H623" s="128">
        <v>180.3</v>
      </c>
      <c r="I623" s="149">
        <v>46296</v>
      </c>
      <c r="J623" s="116">
        <v>401768</v>
      </c>
      <c r="K623" s="151"/>
    </row>
    <row r="624" spans="1:11" s="112" customFormat="1" ht="30" customHeight="1" outlineLevel="1" x14ac:dyDescent="0.2">
      <c r="A624" s="111" t="s">
        <v>1159</v>
      </c>
      <c r="B624" s="106" t="s">
        <v>300</v>
      </c>
      <c r="C624" s="114" t="s">
        <v>306</v>
      </c>
      <c r="D624" s="120" t="s">
        <v>1405</v>
      </c>
      <c r="E624" s="108" t="s">
        <v>1108</v>
      </c>
      <c r="F624" s="107" t="s">
        <v>1155</v>
      </c>
      <c r="G624" s="128">
        <v>239.98</v>
      </c>
      <c r="H624" s="128">
        <v>222</v>
      </c>
      <c r="I624" s="149">
        <v>46296</v>
      </c>
      <c r="J624" s="116">
        <v>401768</v>
      </c>
      <c r="K624" s="151"/>
    </row>
    <row r="625" spans="1:11" s="112" customFormat="1" ht="30" customHeight="1" outlineLevel="1" x14ac:dyDescent="0.2">
      <c r="A625" s="111" t="s">
        <v>1159</v>
      </c>
      <c r="B625" s="106" t="s">
        <v>300</v>
      </c>
      <c r="C625" s="114" t="s">
        <v>307</v>
      </c>
      <c r="D625" s="120" t="s">
        <v>1404</v>
      </c>
      <c r="E625" s="108" t="s">
        <v>1108</v>
      </c>
      <c r="F625" s="107" t="s">
        <v>1155</v>
      </c>
      <c r="G625" s="128">
        <v>287.98</v>
      </c>
      <c r="H625" s="128">
        <v>266.39999999999998</v>
      </c>
      <c r="I625" s="149">
        <v>46296</v>
      </c>
      <c r="J625" s="116">
        <v>401768</v>
      </c>
      <c r="K625" s="151"/>
    </row>
    <row r="626" spans="1:11" s="112" customFormat="1" ht="30" customHeight="1" outlineLevel="1" x14ac:dyDescent="0.2">
      <c r="A626" s="111" t="s">
        <v>1159</v>
      </c>
      <c r="B626" s="106" t="s">
        <v>300</v>
      </c>
      <c r="C626" s="114" t="s">
        <v>308</v>
      </c>
      <c r="D626" s="120" t="s">
        <v>554</v>
      </c>
      <c r="E626" s="108"/>
      <c r="F626" s="107" t="s">
        <v>1155</v>
      </c>
      <c r="G626" s="128">
        <v>665.63</v>
      </c>
      <c r="H626" s="128">
        <v>615.75</v>
      </c>
      <c r="I626" s="149">
        <v>46296</v>
      </c>
      <c r="J626" s="116">
        <v>401768</v>
      </c>
      <c r="K626" s="156" t="s">
        <v>1529</v>
      </c>
    </row>
    <row r="627" spans="1:11" s="112" customFormat="1" ht="30" customHeight="1" outlineLevel="1" x14ac:dyDescent="0.2">
      <c r="A627" s="111" t="s">
        <v>1159</v>
      </c>
      <c r="B627" s="106" t="s">
        <v>300</v>
      </c>
      <c r="C627" s="114" t="s">
        <v>309</v>
      </c>
      <c r="D627" s="120" t="s">
        <v>611</v>
      </c>
      <c r="E627" s="108"/>
      <c r="F627" s="107" t="s">
        <v>1155</v>
      </c>
      <c r="G627" s="128">
        <v>1622.85</v>
      </c>
      <c r="H627" s="128">
        <v>1501.25</v>
      </c>
      <c r="I627" s="149">
        <v>46296</v>
      </c>
      <c r="J627" s="116">
        <v>401768</v>
      </c>
      <c r="K627" s="156" t="s">
        <v>1539</v>
      </c>
    </row>
    <row r="628" spans="1:11" s="112" customFormat="1" ht="30" customHeight="1" outlineLevel="1" x14ac:dyDescent="0.2">
      <c r="A628" s="111" t="s">
        <v>1159</v>
      </c>
      <c r="B628" s="106" t="s">
        <v>300</v>
      </c>
      <c r="C628" s="114" t="s">
        <v>1085</v>
      </c>
      <c r="D628" s="120" t="s">
        <v>1569</v>
      </c>
      <c r="E628" s="108" t="s">
        <v>1540</v>
      </c>
      <c r="F628" s="107" t="s">
        <v>1155</v>
      </c>
      <c r="G628" s="128">
        <v>1204.6600000000001</v>
      </c>
      <c r="H628" s="128">
        <v>1114.3900000000001</v>
      </c>
      <c r="I628" s="149">
        <v>46296</v>
      </c>
      <c r="J628" s="116">
        <v>401768</v>
      </c>
      <c r="K628" s="156" t="s">
        <v>1530</v>
      </c>
    </row>
    <row r="629" spans="1:11" s="112" customFormat="1" ht="30" customHeight="1" outlineLevel="1" x14ac:dyDescent="0.2">
      <c r="A629" s="111" t="s">
        <v>1159</v>
      </c>
      <c r="B629" s="106" t="s">
        <v>300</v>
      </c>
      <c r="C629" s="114" t="s">
        <v>310</v>
      </c>
      <c r="D629" s="108" t="s">
        <v>555</v>
      </c>
      <c r="E629" s="108"/>
      <c r="F629" s="107" t="s">
        <v>1155</v>
      </c>
      <c r="G629" s="128">
        <v>410.94</v>
      </c>
      <c r="H629" s="128">
        <v>380.15</v>
      </c>
      <c r="I629" s="149">
        <v>46296</v>
      </c>
      <c r="J629" s="116">
        <v>401768</v>
      </c>
      <c r="K629" s="151"/>
    </row>
    <row r="630" spans="1:11" s="112" customFormat="1" ht="30" customHeight="1" outlineLevel="1" x14ac:dyDescent="0.2">
      <c r="A630" s="111" t="s">
        <v>1159</v>
      </c>
      <c r="B630" s="106" t="s">
        <v>300</v>
      </c>
      <c r="C630" s="114" t="s">
        <v>311</v>
      </c>
      <c r="D630" s="120" t="s">
        <v>1113</v>
      </c>
      <c r="E630" s="108"/>
      <c r="F630" s="107" t="s">
        <v>1155</v>
      </c>
      <c r="G630" s="128">
        <v>1227.72</v>
      </c>
      <c r="H630" s="128">
        <v>1135.73</v>
      </c>
      <c r="I630" s="149">
        <v>46296</v>
      </c>
      <c r="J630" s="116">
        <v>401768</v>
      </c>
      <c r="K630" s="153" t="s">
        <v>1314</v>
      </c>
    </row>
    <row r="631" spans="1:11" s="112" customFormat="1" ht="30" customHeight="1" outlineLevel="1" x14ac:dyDescent="0.2">
      <c r="A631" s="111" t="s">
        <v>1159</v>
      </c>
      <c r="B631" s="106" t="s">
        <v>300</v>
      </c>
      <c r="C631" s="114" t="s">
        <v>1015</v>
      </c>
      <c r="D631" s="120" t="s">
        <v>1118</v>
      </c>
      <c r="E631" s="108" t="s">
        <v>1477</v>
      </c>
      <c r="F631" s="107" t="s">
        <v>1155</v>
      </c>
      <c r="G631" s="128">
        <v>762.25</v>
      </c>
      <c r="H631" s="128">
        <v>705.13</v>
      </c>
      <c r="I631" s="149">
        <v>46296</v>
      </c>
      <c r="J631" s="116">
        <v>401768</v>
      </c>
      <c r="K631" s="153" t="s">
        <v>1315</v>
      </c>
    </row>
    <row r="632" spans="1:11" s="112" customFormat="1" ht="240" outlineLevel="1" x14ac:dyDescent="0.2">
      <c r="A632" s="104" t="s">
        <v>1159</v>
      </c>
      <c r="B632" s="113" t="s">
        <v>300</v>
      </c>
      <c r="C632" s="113" t="s">
        <v>1492</v>
      </c>
      <c r="D632" s="108" t="s">
        <v>1515</v>
      </c>
      <c r="E632" s="107" t="s">
        <v>1516</v>
      </c>
      <c r="F632" s="107" t="s">
        <v>1155</v>
      </c>
      <c r="G632" s="109">
        <v>-756.7</v>
      </c>
      <c r="H632" s="109">
        <v>-700</v>
      </c>
      <c r="I632" s="149">
        <v>46296</v>
      </c>
      <c r="J632" s="110">
        <v>401768</v>
      </c>
      <c r="K632" s="151"/>
    </row>
    <row r="633" spans="1:11" s="112" customFormat="1" ht="30" customHeight="1" outlineLevel="1" x14ac:dyDescent="0.2">
      <c r="A633" s="111" t="s">
        <v>1159</v>
      </c>
      <c r="B633" s="106" t="s">
        <v>300</v>
      </c>
      <c r="C633" s="114" t="s">
        <v>312</v>
      </c>
      <c r="D633" s="108" t="s">
        <v>556</v>
      </c>
      <c r="E633" s="108"/>
      <c r="F633" s="107" t="s">
        <v>1155</v>
      </c>
      <c r="G633" s="128">
        <v>1399.79</v>
      </c>
      <c r="H633" s="128">
        <v>1294.9000000000001</v>
      </c>
      <c r="I633" s="149">
        <v>46296</v>
      </c>
      <c r="J633" s="116">
        <v>401768</v>
      </c>
      <c r="K633" s="151"/>
    </row>
    <row r="634" spans="1:11" s="112" customFormat="1" ht="30" customHeight="1" outlineLevel="1" x14ac:dyDescent="0.2">
      <c r="A634" s="111" t="s">
        <v>1159</v>
      </c>
      <c r="B634" s="106" t="s">
        <v>300</v>
      </c>
      <c r="C634" s="114" t="s">
        <v>313</v>
      </c>
      <c r="D634" s="120" t="s">
        <v>1148</v>
      </c>
      <c r="E634" s="108"/>
      <c r="F634" s="107" t="s">
        <v>1155</v>
      </c>
      <c r="G634" s="128">
        <v>731.57</v>
      </c>
      <c r="H634" s="128">
        <v>676.75</v>
      </c>
      <c r="I634" s="149">
        <v>46296</v>
      </c>
      <c r="J634" s="116">
        <v>401768</v>
      </c>
      <c r="K634" s="153" t="s">
        <v>89</v>
      </c>
    </row>
    <row r="635" spans="1:11" s="112" customFormat="1" ht="30" customHeight="1" outlineLevel="1" x14ac:dyDescent="0.2">
      <c r="A635" s="111" t="s">
        <v>1159</v>
      </c>
      <c r="B635" s="106" t="s">
        <v>300</v>
      </c>
      <c r="C635" s="114" t="s">
        <v>314</v>
      </c>
      <c r="D635" s="108" t="s">
        <v>812</v>
      </c>
      <c r="E635" s="108"/>
      <c r="F635" s="107" t="s">
        <v>1155</v>
      </c>
      <c r="G635" s="128">
        <v>417.27</v>
      </c>
      <c r="H635" s="128">
        <v>386</v>
      </c>
      <c r="I635" s="149">
        <v>46296</v>
      </c>
      <c r="J635" s="116">
        <v>401768</v>
      </c>
      <c r="K635" s="151"/>
    </row>
    <row r="636" spans="1:11" s="112" customFormat="1" ht="30" customHeight="1" outlineLevel="1" x14ac:dyDescent="0.2">
      <c r="A636" s="111" t="s">
        <v>1159</v>
      </c>
      <c r="B636" s="106" t="s">
        <v>300</v>
      </c>
      <c r="C636" s="114" t="s">
        <v>315</v>
      </c>
      <c r="D636" s="108" t="s">
        <v>813</v>
      </c>
      <c r="E636" s="108"/>
      <c r="F636" s="107" t="s">
        <v>1155</v>
      </c>
      <c r="G636" s="128">
        <v>456.45</v>
      </c>
      <c r="H636" s="128">
        <v>422.25</v>
      </c>
      <c r="I636" s="149">
        <v>46296</v>
      </c>
      <c r="J636" s="116">
        <v>401768</v>
      </c>
      <c r="K636" s="151"/>
    </row>
    <row r="637" spans="1:11" s="112" customFormat="1" ht="30" customHeight="1" outlineLevel="1" x14ac:dyDescent="0.2">
      <c r="A637" s="111" t="s">
        <v>1159</v>
      </c>
      <c r="B637" s="106" t="s">
        <v>300</v>
      </c>
      <c r="C637" s="106" t="s">
        <v>1022</v>
      </c>
      <c r="D637" s="108" t="s">
        <v>1119</v>
      </c>
      <c r="E637" s="108" t="s">
        <v>1478</v>
      </c>
      <c r="F637" s="107" t="s">
        <v>1155</v>
      </c>
      <c r="G637" s="128">
        <v>423.89</v>
      </c>
      <c r="H637" s="128">
        <v>392.13</v>
      </c>
      <c r="I637" s="149">
        <v>46296</v>
      </c>
      <c r="J637" s="116">
        <v>401768</v>
      </c>
      <c r="K637" s="151"/>
    </row>
    <row r="638" spans="1:11" s="112" customFormat="1" ht="30" customHeight="1" outlineLevel="1" x14ac:dyDescent="0.2">
      <c r="A638" s="111" t="s">
        <v>1159</v>
      </c>
      <c r="B638" s="106" t="s">
        <v>300</v>
      </c>
      <c r="C638" s="114" t="s">
        <v>822</v>
      </c>
      <c r="D638" s="108" t="s">
        <v>860</v>
      </c>
      <c r="E638" s="108" t="s">
        <v>1476</v>
      </c>
      <c r="F638" s="107" t="s">
        <v>1155</v>
      </c>
      <c r="G638" s="128">
        <v>738.86</v>
      </c>
      <c r="H638" s="128">
        <v>683.5</v>
      </c>
      <c r="I638" s="149">
        <v>46296</v>
      </c>
      <c r="J638" s="116">
        <v>401768</v>
      </c>
      <c r="K638" s="153" t="s">
        <v>1316</v>
      </c>
    </row>
    <row r="639" spans="1:11" s="112" customFormat="1" ht="30" customHeight="1" outlineLevel="1" x14ac:dyDescent="0.2">
      <c r="A639" s="111" t="s">
        <v>1159</v>
      </c>
      <c r="B639" s="106" t="s">
        <v>300</v>
      </c>
      <c r="C639" s="114" t="s">
        <v>316</v>
      </c>
      <c r="D639" s="108" t="s">
        <v>557</v>
      </c>
      <c r="E639" s="108"/>
      <c r="F639" s="107" t="s">
        <v>1155</v>
      </c>
      <c r="G639" s="128">
        <v>221.96</v>
      </c>
      <c r="H639" s="128">
        <v>205.33</v>
      </c>
      <c r="I639" s="149">
        <v>46296</v>
      </c>
      <c r="J639" s="116">
        <v>401768</v>
      </c>
      <c r="K639" s="153" t="s">
        <v>1317</v>
      </c>
    </row>
    <row r="640" spans="1:11" s="112" customFormat="1" ht="30" customHeight="1" outlineLevel="1" x14ac:dyDescent="0.2">
      <c r="A640" s="111" t="s">
        <v>1159</v>
      </c>
      <c r="B640" s="106" t="s">
        <v>300</v>
      </c>
      <c r="C640" s="114" t="s">
        <v>317</v>
      </c>
      <c r="D640" s="108" t="s">
        <v>612</v>
      </c>
      <c r="E640" s="108"/>
      <c r="F640" s="107" t="s">
        <v>1155</v>
      </c>
      <c r="G640" s="128">
        <v>545.36</v>
      </c>
      <c r="H640" s="128">
        <v>504.5</v>
      </c>
      <c r="I640" s="149">
        <v>46296</v>
      </c>
      <c r="J640" s="116">
        <v>401768</v>
      </c>
      <c r="K640" s="153" t="s">
        <v>1318</v>
      </c>
    </row>
    <row r="641" spans="1:11" s="112" customFormat="1" ht="30" customHeight="1" outlineLevel="1" x14ac:dyDescent="0.2">
      <c r="A641" s="111" t="s">
        <v>1159</v>
      </c>
      <c r="B641" s="106" t="s">
        <v>300</v>
      </c>
      <c r="C641" s="114" t="s">
        <v>318</v>
      </c>
      <c r="D641" s="108" t="s">
        <v>558</v>
      </c>
      <c r="E641" s="108"/>
      <c r="F641" s="107" t="s">
        <v>1155</v>
      </c>
      <c r="G641" s="128">
        <v>1028.49</v>
      </c>
      <c r="H641" s="128">
        <v>951.42</v>
      </c>
      <c r="I641" s="149">
        <v>46296</v>
      </c>
      <c r="J641" s="116">
        <v>401768</v>
      </c>
      <c r="K641" s="153" t="s">
        <v>1319</v>
      </c>
    </row>
    <row r="642" spans="1:11" s="112" customFormat="1" ht="30" customHeight="1" outlineLevel="1" x14ac:dyDescent="0.2">
      <c r="A642" s="111" t="s">
        <v>1159</v>
      </c>
      <c r="B642" s="106" t="s">
        <v>300</v>
      </c>
      <c r="C642" s="114" t="s">
        <v>762</v>
      </c>
      <c r="D642" s="108" t="s">
        <v>806</v>
      </c>
      <c r="E642" s="108"/>
      <c r="F642" s="107" t="s">
        <v>1155</v>
      </c>
      <c r="G642" s="128">
        <v>127.9</v>
      </c>
      <c r="H642" s="128">
        <v>118.32</v>
      </c>
      <c r="I642" s="149">
        <v>46296</v>
      </c>
      <c r="J642" s="116">
        <v>401768</v>
      </c>
      <c r="K642" s="151"/>
    </row>
    <row r="643" spans="1:11" s="112" customFormat="1" ht="30" customHeight="1" outlineLevel="1" x14ac:dyDescent="0.2">
      <c r="A643" s="111" t="s">
        <v>1159</v>
      </c>
      <c r="B643" s="106" t="s">
        <v>300</v>
      </c>
      <c r="C643" s="114" t="s">
        <v>319</v>
      </c>
      <c r="D643" s="108" t="s">
        <v>728</v>
      </c>
      <c r="E643" s="107" t="s">
        <v>1350</v>
      </c>
      <c r="F643" s="107" t="s">
        <v>1155</v>
      </c>
      <c r="G643" s="128">
        <v>1619.61</v>
      </c>
      <c r="H643" s="128">
        <v>1498.25</v>
      </c>
      <c r="I643" s="149">
        <v>46296</v>
      </c>
      <c r="J643" s="116">
        <v>401768</v>
      </c>
      <c r="K643" s="153" t="s">
        <v>1583</v>
      </c>
    </row>
    <row r="644" spans="1:11" s="112" customFormat="1" ht="30" customHeight="1" outlineLevel="1" x14ac:dyDescent="0.2">
      <c r="A644" s="111" t="s">
        <v>1159</v>
      </c>
      <c r="B644" s="106" t="s">
        <v>300</v>
      </c>
      <c r="C644" s="114" t="s">
        <v>320</v>
      </c>
      <c r="D644" s="107" t="s">
        <v>1402</v>
      </c>
      <c r="E644" s="108"/>
      <c r="F644" s="107" t="s">
        <v>1155</v>
      </c>
      <c r="G644" s="128">
        <v>194.22</v>
      </c>
      <c r="H644" s="128">
        <v>179.67</v>
      </c>
      <c r="I644" s="149">
        <v>46296</v>
      </c>
      <c r="J644" s="116">
        <v>401768</v>
      </c>
      <c r="K644" s="153" t="s">
        <v>1320</v>
      </c>
    </row>
    <row r="645" spans="1:11" s="112" customFormat="1" ht="30" customHeight="1" outlineLevel="1" x14ac:dyDescent="0.2">
      <c r="A645" s="111" t="s">
        <v>1159</v>
      </c>
      <c r="B645" s="106" t="s">
        <v>300</v>
      </c>
      <c r="C645" s="114" t="s">
        <v>321</v>
      </c>
      <c r="D645" s="107" t="s">
        <v>1403</v>
      </c>
      <c r="E645" s="108"/>
      <c r="F645" s="107" t="s">
        <v>1155</v>
      </c>
      <c r="G645" s="128">
        <v>2922.16</v>
      </c>
      <c r="H645" s="128">
        <v>2703.2</v>
      </c>
      <c r="I645" s="149">
        <v>46296</v>
      </c>
      <c r="J645" s="116">
        <v>401768</v>
      </c>
      <c r="K645" s="151" t="s">
        <v>320</v>
      </c>
    </row>
    <row r="646" spans="1:11" s="112" customFormat="1" ht="30" customHeight="1" outlineLevel="1" x14ac:dyDescent="0.2">
      <c r="A646" s="111" t="s">
        <v>1159</v>
      </c>
      <c r="B646" s="106" t="s">
        <v>300</v>
      </c>
      <c r="C646" s="114" t="s">
        <v>765</v>
      </c>
      <c r="D646" s="108" t="s">
        <v>814</v>
      </c>
      <c r="E646" s="108"/>
      <c r="F646" s="107" t="s">
        <v>1155</v>
      </c>
      <c r="G646" s="128">
        <v>383.21</v>
      </c>
      <c r="H646" s="128">
        <v>354.5</v>
      </c>
      <c r="I646" s="149">
        <v>46296</v>
      </c>
      <c r="J646" s="116">
        <v>401768</v>
      </c>
      <c r="K646" s="151"/>
    </row>
    <row r="647" spans="1:11" s="112" customFormat="1" ht="30" customHeight="1" outlineLevel="1" x14ac:dyDescent="0.2">
      <c r="A647" s="111" t="s">
        <v>1159</v>
      </c>
      <c r="B647" s="106" t="s">
        <v>300</v>
      </c>
      <c r="C647" s="114" t="s">
        <v>322</v>
      </c>
      <c r="D647" s="108" t="s">
        <v>559</v>
      </c>
      <c r="E647" s="108"/>
      <c r="F647" s="107" t="s">
        <v>1155</v>
      </c>
      <c r="G647" s="128">
        <v>469.37</v>
      </c>
      <c r="H647" s="128">
        <v>434.2</v>
      </c>
      <c r="I647" s="149">
        <v>46296</v>
      </c>
      <c r="J647" s="116">
        <v>401768</v>
      </c>
      <c r="K647" s="151"/>
    </row>
    <row r="648" spans="1:11" s="112" customFormat="1" ht="30" customHeight="1" outlineLevel="1" x14ac:dyDescent="0.2">
      <c r="A648" s="111" t="s">
        <v>1159</v>
      </c>
      <c r="B648" s="106" t="s">
        <v>300</v>
      </c>
      <c r="C648" s="114" t="s">
        <v>323</v>
      </c>
      <c r="D648" s="108" t="s">
        <v>613</v>
      </c>
      <c r="E648" s="108"/>
      <c r="F648" s="107" t="s">
        <v>1155</v>
      </c>
      <c r="G648" s="128">
        <v>175.82</v>
      </c>
      <c r="H648" s="128">
        <v>162.65</v>
      </c>
      <c r="I648" s="149">
        <v>46296</v>
      </c>
      <c r="J648" s="116">
        <v>401768</v>
      </c>
      <c r="K648" s="151"/>
    </row>
    <row r="649" spans="1:11" s="112" customFormat="1" ht="30" customHeight="1" outlineLevel="1" x14ac:dyDescent="0.2">
      <c r="A649" s="111" t="s">
        <v>1159</v>
      </c>
      <c r="B649" s="106" t="s">
        <v>300</v>
      </c>
      <c r="C649" s="114" t="s">
        <v>324</v>
      </c>
      <c r="D649" s="108" t="s">
        <v>560</v>
      </c>
      <c r="E649" s="108"/>
      <c r="F649" s="107" t="s">
        <v>1155</v>
      </c>
      <c r="G649" s="128">
        <v>178.37</v>
      </c>
      <c r="H649" s="128">
        <v>165</v>
      </c>
      <c r="I649" s="149">
        <v>46296</v>
      </c>
      <c r="J649" s="116">
        <v>401768</v>
      </c>
      <c r="K649" s="159" t="s">
        <v>1018</v>
      </c>
    </row>
    <row r="650" spans="1:11" s="112" customFormat="1" ht="30" customHeight="1" outlineLevel="1" x14ac:dyDescent="0.2">
      <c r="A650" s="111" t="s">
        <v>1159</v>
      </c>
      <c r="B650" s="106" t="s">
        <v>300</v>
      </c>
      <c r="C650" s="106" t="s">
        <v>1018</v>
      </c>
      <c r="D650" s="108" t="s">
        <v>1120</v>
      </c>
      <c r="E650" s="108"/>
      <c r="F650" s="107" t="s">
        <v>1155</v>
      </c>
      <c r="G650" s="128">
        <v>497.26</v>
      </c>
      <c r="H650" s="128">
        <v>460</v>
      </c>
      <c r="I650" s="149">
        <v>46296</v>
      </c>
      <c r="J650" s="116">
        <v>401768</v>
      </c>
      <c r="K650" s="159" t="s">
        <v>324</v>
      </c>
    </row>
    <row r="651" spans="1:11" s="112" customFormat="1" ht="30" customHeight="1" outlineLevel="1" x14ac:dyDescent="0.2">
      <c r="A651" s="111" t="s">
        <v>1159</v>
      </c>
      <c r="B651" s="106" t="s">
        <v>300</v>
      </c>
      <c r="C651" s="114" t="s">
        <v>325</v>
      </c>
      <c r="D651" s="108" t="s">
        <v>561</v>
      </c>
      <c r="E651" s="108"/>
      <c r="F651" s="107" t="s">
        <v>1155</v>
      </c>
      <c r="G651" s="128">
        <v>373.66</v>
      </c>
      <c r="H651" s="128">
        <v>345.66</v>
      </c>
      <c r="I651" s="149">
        <v>46296</v>
      </c>
      <c r="J651" s="116">
        <v>401768</v>
      </c>
      <c r="K651" s="151"/>
    </row>
    <row r="652" spans="1:11" s="112" customFormat="1" ht="30" customHeight="1" outlineLevel="1" x14ac:dyDescent="0.2">
      <c r="A652" s="111" t="s">
        <v>1159</v>
      </c>
      <c r="B652" s="106" t="s">
        <v>300</v>
      </c>
      <c r="C652" s="114" t="s">
        <v>1057</v>
      </c>
      <c r="D652" s="108" t="s">
        <v>1221</v>
      </c>
      <c r="E652" s="108"/>
      <c r="F652" s="107" t="s">
        <v>1155</v>
      </c>
      <c r="G652" s="128">
        <v>181.28</v>
      </c>
      <c r="H652" s="128">
        <v>167.7</v>
      </c>
      <c r="I652" s="149">
        <v>46296</v>
      </c>
      <c r="J652" s="116">
        <v>401768</v>
      </c>
      <c r="K652" s="153" t="s">
        <v>326</v>
      </c>
    </row>
    <row r="653" spans="1:11" s="112" customFormat="1" ht="30" customHeight="1" outlineLevel="1" x14ac:dyDescent="0.2">
      <c r="A653" s="111" t="s">
        <v>1159</v>
      </c>
      <c r="B653" s="106" t="s">
        <v>300</v>
      </c>
      <c r="C653" s="114" t="s">
        <v>326</v>
      </c>
      <c r="D653" s="108" t="s">
        <v>815</v>
      </c>
      <c r="E653" s="108"/>
      <c r="F653" s="107" t="s">
        <v>1155</v>
      </c>
      <c r="G653" s="128">
        <v>422.26</v>
      </c>
      <c r="H653" s="128">
        <v>390.62</v>
      </c>
      <c r="I653" s="149">
        <v>46296</v>
      </c>
      <c r="J653" s="116">
        <v>401768</v>
      </c>
      <c r="K653" s="159" t="s">
        <v>1057</v>
      </c>
    </row>
    <row r="654" spans="1:11" s="112" customFormat="1" ht="30" customHeight="1" outlineLevel="1" x14ac:dyDescent="0.2">
      <c r="A654" s="111" t="s">
        <v>1159</v>
      </c>
      <c r="B654" s="106" t="s">
        <v>300</v>
      </c>
      <c r="C654" s="114" t="s">
        <v>327</v>
      </c>
      <c r="D654" s="108" t="s">
        <v>816</v>
      </c>
      <c r="E654" s="108"/>
      <c r="F654" s="107" t="s">
        <v>1155</v>
      </c>
      <c r="G654" s="128">
        <v>209.77</v>
      </c>
      <c r="H654" s="128">
        <v>194.05</v>
      </c>
      <c r="I654" s="149">
        <v>46296</v>
      </c>
      <c r="J654" s="116">
        <v>401768</v>
      </c>
      <c r="K654" s="151"/>
    </row>
    <row r="655" spans="1:11" s="112" customFormat="1" ht="30" customHeight="1" outlineLevel="1" x14ac:dyDescent="0.2">
      <c r="A655" s="111" t="s">
        <v>1159</v>
      </c>
      <c r="B655" s="106" t="s">
        <v>300</v>
      </c>
      <c r="C655" s="114" t="s">
        <v>328</v>
      </c>
      <c r="D655" s="108" t="s">
        <v>614</v>
      </c>
      <c r="E655" s="108"/>
      <c r="F655" s="107" t="s">
        <v>1155</v>
      </c>
      <c r="G655" s="128">
        <v>1129.23</v>
      </c>
      <c r="H655" s="128">
        <v>1044.6199999999999</v>
      </c>
      <c r="I655" s="149">
        <v>46296</v>
      </c>
      <c r="J655" s="116">
        <v>401768</v>
      </c>
      <c r="K655" s="151"/>
    </row>
    <row r="656" spans="1:11" s="112" customFormat="1" ht="33" customHeight="1" x14ac:dyDescent="0.2">
      <c r="A656" s="192" t="s">
        <v>179</v>
      </c>
      <c r="B656" s="193" t="s">
        <v>301</v>
      </c>
      <c r="C656" s="94"/>
      <c r="D656" s="95" t="s">
        <v>562</v>
      </c>
      <c r="E656" s="95"/>
      <c r="F656" s="95"/>
      <c r="G656" s="101"/>
      <c r="H656" s="101"/>
      <c r="I656" s="199">
        <v>46296</v>
      </c>
      <c r="J656" s="206">
        <v>401768</v>
      </c>
      <c r="K656" s="151"/>
    </row>
    <row r="657" spans="1:11" s="112" customFormat="1" ht="32.25" customHeight="1" outlineLevel="1" x14ac:dyDescent="0.2">
      <c r="A657" s="111" t="s">
        <v>1159</v>
      </c>
      <c r="B657" s="113" t="s">
        <v>301</v>
      </c>
      <c r="C657" s="113" t="s">
        <v>329</v>
      </c>
      <c r="D657" s="108" t="s">
        <v>1430</v>
      </c>
      <c r="E657" s="108" t="s">
        <v>615</v>
      </c>
      <c r="F657" s="107" t="s">
        <v>1155</v>
      </c>
      <c r="G657" s="109"/>
      <c r="H657" s="109"/>
      <c r="I657" s="149">
        <v>46296</v>
      </c>
      <c r="J657" s="110">
        <v>401768</v>
      </c>
      <c r="K657" s="153"/>
    </row>
    <row r="658" spans="1:11" s="112" customFormat="1" ht="32.25" customHeight="1" outlineLevel="1" x14ac:dyDescent="0.2">
      <c r="A658" s="111" t="s">
        <v>1159</v>
      </c>
      <c r="B658" s="113" t="s">
        <v>301</v>
      </c>
      <c r="C658" s="113" t="s">
        <v>1371</v>
      </c>
      <c r="D658" s="108" t="s">
        <v>1374</v>
      </c>
      <c r="E658" s="108" t="s">
        <v>615</v>
      </c>
      <c r="F658" s="107" t="s">
        <v>1155</v>
      </c>
      <c r="G658" s="109"/>
      <c r="H658" s="109"/>
      <c r="I658" s="149">
        <v>46296</v>
      </c>
      <c r="J658" s="110">
        <v>401768</v>
      </c>
      <c r="K658" s="153"/>
    </row>
    <row r="659" spans="1:11" s="112" customFormat="1" ht="50.1" customHeight="1" outlineLevel="1" x14ac:dyDescent="0.2">
      <c r="A659" s="111" t="s">
        <v>1159</v>
      </c>
      <c r="B659" s="113" t="s">
        <v>301</v>
      </c>
      <c r="C659" s="113" t="s">
        <v>1195</v>
      </c>
      <c r="D659" s="108" t="s">
        <v>1216</v>
      </c>
      <c r="E659" s="108" t="s">
        <v>1470</v>
      </c>
      <c r="F659" s="107" t="s">
        <v>1155</v>
      </c>
      <c r="G659" s="109"/>
      <c r="H659" s="109"/>
      <c r="I659" s="149">
        <v>46296</v>
      </c>
      <c r="J659" s="110">
        <v>401768</v>
      </c>
      <c r="K659" s="153" t="s">
        <v>1586</v>
      </c>
    </row>
    <row r="660" spans="1:11" s="112" customFormat="1" ht="50.1" customHeight="1" outlineLevel="1" x14ac:dyDescent="0.2">
      <c r="A660" s="111" t="s">
        <v>1159</v>
      </c>
      <c r="B660" s="113" t="s">
        <v>301</v>
      </c>
      <c r="C660" s="113" t="s">
        <v>1196</v>
      </c>
      <c r="D660" s="108" t="s">
        <v>1217</v>
      </c>
      <c r="E660" s="108" t="s">
        <v>1470</v>
      </c>
      <c r="F660" s="107" t="s">
        <v>1155</v>
      </c>
      <c r="G660" s="109"/>
      <c r="H660" s="109"/>
      <c r="I660" s="149">
        <v>46296</v>
      </c>
      <c r="J660" s="110">
        <v>401768</v>
      </c>
      <c r="K660" s="153" t="s">
        <v>1586</v>
      </c>
    </row>
    <row r="661" spans="1:11" s="112" customFormat="1" ht="32.25" customHeight="1" outlineLevel="1" x14ac:dyDescent="0.2">
      <c r="A661" s="111" t="s">
        <v>1159</v>
      </c>
      <c r="B661" s="113" t="s">
        <v>301</v>
      </c>
      <c r="C661" s="113" t="s">
        <v>330</v>
      </c>
      <c r="D661" s="108" t="s">
        <v>1531</v>
      </c>
      <c r="E661" s="108" t="s">
        <v>615</v>
      </c>
      <c r="F661" s="107" t="s">
        <v>1155</v>
      </c>
      <c r="G661" s="109"/>
      <c r="H661" s="109"/>
      <c r="I661" s="149">
        <v>46296</v>
      </c>
      <c r="J661" s="110">
        <v>401768</v>
      </c>
      <c r="K661" s="153" t="s">
        <v>1308</v>
      </c>
    </row>
    <row r="662" spans="1:11" s="112" customFormat="1" ht="33" customHeight="1" outlineLevel="1" x14ac:dyDescent="0.2">
      <c r="A662" s="104" t="s">
        <v>1159</v>
      </c>
      <c r="B662" s="113" t="s">
        <v>301</v>
      </c>
      <c r="C662" s="113" t="s">
        <v>331</v>
      </c>
      <c r="D662" s="108" t="s">
        <v>616</v>
      </c>
      <c r="E662" s="108" t="s">
        <v>615</v>
      </c>
      <c r="F662" s="107" t="s">
        <v>1155</v>
      </c>
      <c r="G662" s="109"/>
      <c r="H662" s="109"/>
      <c r="I662" s="149">
        <v>46296</v>
      </c>
      <c r="J662" s="110">
        <v>401768</v>
      </c>
      <c r="K662" s="151"/>
    </row>
    <row r="663" spans="1:11" s="112" customFormat="1" ht="60" outlineLevel="1" x14ac:dyDescent="0.2">
      <c r="A663" s="104" t="s">
        <v>1159</v>
      </c>
      <c r="B663" s="113" t="s">
        <v>301</v>
      </c>
      <c r="C663" s="113" t="s">
        <v>524</v>
      </c>
      <c r="D663" s="108" t="s">
        <v>563</v>
      </c>
      <c r="E663" s="107" t="s">
        <v>1559</v>
      </c>
      <c r="F663" s="107" t="s">
        <v>1155</v>
      </c>
      <c r="G663" s="109"/>
      <c r="H663" s="109"/>
      <c r="I663" s="149">
        <v>46296</v>
      </c>
      <c r="J663" s="110">
        <v>401768</v>
      </c>
      <c r="K663" s="151"/>
    </row>
    <row r="664" spans="1:11" s="112" customFormat="1" ht="60" outlineLevel="1" x14ac:dyDescent="0.2">
      <c r="A664" s="104" t="s">
        <v>1159</v>
      </c>
      <c r="B664" s="113" t="s">
        <v>301</v>
      </c>
      <c r="C664" s="113" t="s">
        <v>1490</v>
      </c>
      <c r="D664" s="107" t="s">
        <v>1595</v>
      </c>
      <c r="E664" s="107" t="s">
        <v>1585</v>
      </c>
      <c r="F664" s="107" t="s">
        <v>1155</v>
      </c>
      <c r="G664" s="109"/>
      <c r="H664" s="109"/>
      <c r="I664" s="149">
        <v>46296</v>
      </c>
      <c r="J664" s="110">
        <v>401768</v>
      </c>
      <c r="K664" s="151"/>
    </row>
    <row r="665" spans="1:11" s="112" customFormat="1" ht="33" customHeight="1" outlineLevel="1" x14ac:dyDescent="0.2">
      <c r="A665" s="104" t="s">
        <v>1159</v>
      </c>
      <c r="B665" s="113" t="s">
        <v>301</v>
      </c>
      <c r="C665" s="113" t="s">
        <v>757</v>
      </c>
      <c r="D665" s="108" t="s">
        <v>817</v>
      </c>
      <c r="E665" s="108" t="s">
        <v>615</v>
      </c>
      <c r="F665" s="107" t="s">
        <v>1155</v>
      </c>
      <c r="G665" s="109"/>
      <c r="H665" s="109"/>
      <c r="I665" s="149">
        <v>46296</v>
      </c>
      <c r="J665" s="110">
        <v>401768</v>
      </c>
      <c r="K665" s="151"/>
    </row>
    <row r="666" spans="1:11" s="112" customFormat="1" ht="33" customHeight="1" outlineLevel="1" x14ac:dyDescent="0.2">
      <c r="A666" s="104" t="s">
        <v>1159</v>
      </c>
      <c r="B666" s="113" t="s">
        <v>301</v>
      </c>
      <c r="C666" s="113" t="s">
        <v>332</v>
      </c>
      <c r="D666" s="108" t="s">
        <v>620</v>
      </c>
      <c r="E666" s="108" t="s">
        <v>615</v>
      </c>
      <c r="F666" s="107" t="s">
        <v>1155</v>
      </c>
      <c r="G666" s="109"/>
      <c r="H666" s="109"/>
      <c r="I666" s="149">
        <v>46296</v>
      </c>
      <c r="J666" s="110">
        <v>401768</v>
      </c>
      <c r="K666" s="151"/>
    </row>
    <row r="667" spans="1:11" s="112" customFormat="1" ht="33" customHeight="1" outlineLevel="1" x14ac:dyDescent="0.2">
      <c r="A667" s="104" t="s">
        <v>1159</v>
      </c>
      <c r="B667" s="113" t="s">
        <v>301</v>
      </c>
      <c r="C667" s="113" t="s">
        <v>333</v>
      </c>
      <c r="D667" s="108" t="s">
        <v>617</v>
      </c>
      <c r="E667" s="108" t="s">
        <v>615</v>
      </c>
      <c r="F667" s="107" t="s">
        <v>1155</v>
      </c>
      <c r="G667" s="109"/>
      <c r="H667" s="109"/>
      <c r="I667" s="149">
        <v>46296</v>
      </c>
      <c r="J667" s="110">
        <v>401768</v>
      </c>
      <c r="K667" s="151"/>
    </row>
    <row r="668" spans="1:11" s="112" customFormat="1" ht="33" customHeight="1" outlineLevel="1" x14ac:dyDescent="0.2">
      <c r="A668" s="104" t="s">
        <v>1159</v>
      </c>
      <c r="B668" s="113" t="s">
        <v>301</v>
      </c>
      <c r="C668" s="113" t="s">
        <v>334</v>
      </c>
      <c r="D668" s="108" t="s">
        <v>633</v>
      </c>
      <c r="E668" s="108" t="s">
        <v>615</v>
      </c>
      <c r="F668" s="107" t="s">
        <v>1155</v>
      </c>
      <c r="G668" s="109"/>
      <c r="H668" s="109"/>
      <c r="I668" s="149">
        <v>46296</v>
      </c>
      <c r="J668" s="110">
        <v>401768</v>
      </c>
      <c r="K668" s="151"/>
    </row>
    <row r="669" spans="1:11" s="112" customFormat="1" ht="33" customHeight="1" x14ac:dyDescent="0.2">
      <c r="A669" s="192" t="s">
        <v>179</v>
      </c>
      <c r="B669" s="193" t="s">
        <v>302</v>
      </c>
      <c r="C669" s="94"/>
      <c r="D669" s="95" t="s">
        <v>564</v>
      </c>
      <c r="E669" s="95"/>
      <c r="F669" s="95"/>
      <c r="G669" s="101"/>
      <c r="H669" s="101"/>
      <c r="I669" s="199">
        <v>46296</v>
      </c>
      <c r="J669" s="206">
        <v>401768</v>
      </c>
      <c r="K669" s="151"/>
    </row>
    <row r="670" spans="1:11" s="112" customFormat="1" ht="50.1" customHeight="1" outlineLevel="1" x14ac:dyDescent="0.2">
      <c r="A670" s="104" t="s">
        <v>1159</v>
      </c>
      <c r="B670" s="113" t="s">
        <v>302</v>
      </c>
      <c r="C670" s="113" t="s">
        <v>335</v>
      </c>
      <c r="D670" s="108" t="s">
        <v>565</v>
      </c>
      <c r="E670" s="108" t="s">
        <v>1611</v>
      </c>
      <c r="F670" s="107" t="s">
        <v>1155</v>
      </c>
      <c r="G670" s="109"/>
      <c r="H670" s="109"/>
      <c r="I670" s="149">
        <v>46296</v>
      </c>
      <c r="J670" s="110">
        <v>401768</v>
      </c>
      <c r="K670" s="153" t="s">
        <v>1582</v>
      </c>
    </row>
    <row r="671" spans="1:11" s="112" customFormat="1" ht="50.1" customHeight="1" outlineLevel="1" x14ac:dyDescent="0.2">
      <c r="A671" s="104" t="s">
        <v>1159</v>
      </c>
      <c r="B671" s="113" t="s">
        <v>302</v>
      </c>
      <c r="C671" s="113" t="s">
        <v>336</v>
      </c>
      <c r="D671" s="108" t="s">
        <v>566</v>
      </c>
      <c r="E671" s="108" t="s">
        <v>1611</v>
      </c>
      <c r="F671" s="107" t="s">
        <v>1155</v>
      </c>
      <c r="G671" s="109"/>
      <c r="H671" s="109"/>
      <c r="I671" s="149">
        <v>46296</v>
      </c>
      <c r="J671" s="110">
        <v>401768</v>
      </c>
      <c r="K671" s="153" t="s">
        <v>1582</v>
      </c>
    </row>
    <row r="672" spans="1:11" s="112" customFormat="1" ht="65.099999999999994" customHeight="1" x14ac:dyDescent="0.2">
      <c r="A672" s="194" t="s">
        <v>179</v>
      </c>
      <c r="B672" s="185" t="s">
        <v>93</v>
      </c>
      <c r="C672" s="93"/>
      <c r="D672" s="95" t="s">
        <v>1124</v>
      </c>
      <c r="E672" s="95" t="s">
        <v>1409</v>
      </c>
      <c r="F672" s="95"/>
      <c r="G672" s="97"/>
      <c r="H672" s="97"/>
      <c r="I672" s="199">
        <v>46296</v>
      </c>
      <c r="J672" s="202">
        <v>401768</v>
      </c>
      <c r="K672" s="153" t="s">
        <v>1282</v>
      </c>
    </row>
    <row r="673" spans="1:11" s="112" customFormat="1" ht="50.1" customHeight="1" x14ac:dyDescent="0.2">
      <c r="A673" s="186" t="s">
        <v>179</v>
      </c>
      <c r="B673" s="185" t="s">
        <v>228</v>
      </c>
      <c r="C673" s="93"/>
      <c r="D673" s="95" t="s">
        <v>972</v>
      </c>
      <c r="E673" s="102" t="s">
        <v>1279</v>
      </c>
      <c r="F673" s="95"/>
      <c r="G673" s="97"/>
      <c r="H673" s="97"/>
      <c r="I673" s="199">
        <v>46296</v>
      </c>
      <c r="J673" s="202">
        <v>401768</v>
      </c>
      <c r="K673" s="153"/>
    </row>
    <row r="674" spans="1:11" s="112" customFormat="1" ht="30" customHeight="1" outlineLevel="1" x14ac:dyDescent="0.2">
      <c r="A674" s="105" t="s">
        <v>1159</v>
      </c>
      <c r="B674" s="106" t="s">
        <v>228</v>
      </c>
      <c r="C674" s="106" t="s">
        <v>238</v>
      </c>
      <c r="D674" s="108" t="s">
        <v>624</v>
      </c>
      <c r="E674" s="108" t="s">
        <v>615</v>
      </c>
      <c r="F674" s="107" t="s">
        <v>1155</v>
      </c>
      <c r="G674" s="109"/>
      <c r="H674" s="109"/>
      <c r="I674" s="149">
        <v>46296</v>
      </c>
      <c r="J674" s="110">
        <v>401768</v>
      </c>
      <c r="K674" s="151"/>
    </row>
    <row r="675" spans="1:11" s="112" customFormat="1" ht="30" customHeight="1" outlineLevel="1" x14ac:dyDescent="0.2">
      <c r="A675" s="105" t="s">
        <v>1159</v>
      </c>
      <c r="B675" s="106" t="s">
        <v>228</v>
      </c>
      <c r="C675" s="106" t="s">
        <v>239</v>
      </c>
      <c r="D675" s="108" t="s">
        <v>625</v>
      </c>
      <c r="E675" s="108" t="s">
        <v>615</v>
      </c>
      <c r="F675" s="107" t="s">
        <v>1155</v>
      </c>
      <c r="G675" s="109"/>
      <c r="H675" s="109"/>
      <c r="I675" s="149">
        <v>46296</v>
      </c>
      <c r="J675" s="110">
        <v>401768</v>
      </c>
      <c r="K675" s="151"/>
    </row>
    <row r="676" spans="1:11" s="112" customFormat="1" ht="30" customHeight="1" outlineLevel="1" x14ac:dyDescent="0.2">
      <c r="A676" s="105" t="s">
        <v>1159</v>
      </c>
      <c r="B676" s="106" t="s">
        <v>228</v>
      </c>
      <c r="C676" s="106" t="s">
        <v>240</v>
      </c>
      <c r="D676" s="129" t="s">
        <v>1089</v>
      </c>
      <c r="E676" s="108" t="s">
        <v>615</v>
      </c>
      <c r="F676" s="107" t="s">
        <v>1155</v>
      </c>
      <c r="G676" s="109"/>
      <c r="H676" s="109"/>
      <c r="I676" s="149">
        <v>46296</v>
      </c>
      <c r="J676" s="110">
        <v>401768</v>
      </c>
      <c r="K676" s="151"/>
    </row>
    <row r="677" spans="1:11" s="112" customFormat="1" ht="30" customHeight="1" outlineLevel="1" x14ac:dyDescent="0.2">
      <c r="A677" s="105" t="s">
        <v>1159</v>
      </c>
      <c r="B677" s="106" t="s">
        <v>228</v>
      </c>
      <c r="C677" s="106" t="s">
        <v>241</v>
      </c>
      <c r="D677" s="129" t="s">
        <v>1090</v>
      </c>
      <c r="E677" s="108" t="s">
        <v>615</v>
      </c>
      <c r="F677" s="107" t="s">
        <v>1155</v>
      </c>
      <c r="G677" s="109"/>
      <c r="H677" s="109"/>
      <c r="I677" s="149">
        <v>46296</v>
      </c>
      <c r="J677" s="110">
        <v>401768</v>
      </c>
      <c r="K677" s="151"/>
    </row>
    <row r="678" spans="1:11" s="112" customFormat="1" ht="30" customHeight="1" outlineLevel="1" x14ac:dyDescent="0.2">
      <c r="A678" s="105" t="s">
        <v>1159</v>
      </c>
      <c r="B678" s="106" t="s">
        <v>228</v>
      </c>
      <c r="C678" s="106" t="s">
        <v>242</v>
      </c>
      <c r="D678" s="129" t="s">
        <v>1096</v>
      </c>
      <c r="E678" s="108" t="s">
        <v>615</v>
      </c>
      <c r="F678" s="107" t="s">
        <v>1155</v>
      </c>
      <c r="G678" s="109"/>
      <c r="H678" s="109"/>
      <c r="I678" s="149">
        <v>46296</v>
      </c>
      <c r="J678" s="110">
        <v>401768</v>
      </c>
      <c r="K678" s="151"/>
    </row>
    <row r="679" spans="1:11" s="112" customFormat="1" ht="30" customHeight="1" outlineLevel="1" x14ac:dyDescent="0.2">
      <c r="A679" s="105" t="s">
        <v>1159</v>
      </c>
      <c r="B679" s="106" t="s">
        <v>228</v>
      </c>
      <c r="C679" s="106" t="s">
        <v>243</v>
      </c>
      <c r="D679" s="129" t="s">
        <v>1091</v>
      </c>
      <c r="E679" s="108" t="s">
        <v>615</v>
      </c>
      <c r="F679" s="107" t="s">
        <v>1155</v>
      </c>
      <c r="G679" s="109"/>
      <c r="H679" s="109"/>
      <c r="I679" s="149">
        <v>46296</v>
      </c>
      <c r="J679" s="110">
        <v>401768</v>
      </c>
      <c r="K679" s="151"/>
    </row>
    <row r="680" spans="1:11" s="112" customFormat="1" ht="30" customHeight="1" outlineLevel="1" x14ac:dyDescent="0.2">
      <c r="A680" s="105" t="s">
        <v>1159</v>
      </c>
      <c r="B680" s="106" t="s">
        <v>228</v>
      </c>
      <c r="C680" s="106" t="s">
        <v>244</v>
      </c>
      <c r="D680" s="129" t="s">
        <v>1092</v>
      </c>
      <c r="E680" s="108" t="s">
        <v>615</v>
      </c>
      <c r="F680" s="107" t="s">
        <v>1155</v>
      </c>
      <c r="G680" s="109"/>
      <c r="H680" s="109"/>
      <c r="I680" s="149">
        <v>46296</v>
      </c>
      <c r="J680" s="110">
        <v>401768</v>
      </c>
      <c r="K680" s="151"/>
    </row>
    <row r="681" spans="1:11" s="112" customFormat="1" ht="30" customHeight="1" outlineLevel="1" x14ac:dyDescent="0.2">
      <c r="A681" s="105" t="s">
        <v>1159</v>
      </c>
      <c r="B681" s="106" t="s">
        <v>228</v>
      </c>
      <c r="C681" s="106" t="s">
        <v>245</v>
      </c>
      <c r="D681" s="129" t="s">
        <v>1093</v>
      </c>
      <c r="E681" s="108" t="s">
        <v>615</v>
      </c>
      <c r="F681" s="107" t="s">
        <v>1155</v>
      </c>
      <c r="G681" s="109"/>
      <c r="H681" s="109"/>
      <c r="I681" s="149">
        <v>46296</v>
      </c>
      <c r="J681" s="110">
        <v>401768</v>
      </c>
      <c r="K681" s="151"/>
    </row>
    <row r="682" spans="1:11" s="112" customFormat="1" ht="30" customHeight="1" outlineLevel="1" x14ac:dyDescent="0.2">
      <c r="A682" s="105" t="s">
        <v>1159</v>
      </c>
      <c r="B682" s="106" t="s">
        <v>228</v>
      </c>
      <c r="C682" s="106" t="s">
        <v>246</v>
      </c>
      <c r="D682" s="129" t="s">
        <v>1094</v>
      </c>
      <c r="E682" s="108" t="s">
        <v>615</v>
      </c>
      <c r="F682" s="107" t="s">
        <v>1155</v>
      </c>
      <c r="G682" s="109"/>
      <c r="H682" s="109"/>
      <c r="I682" s="149">
        <v>46296</v>
      </c>
      <c r="J682" s="110">
        <v>401768</v>
      </c>
      <c r="K682" s="151"/>
    </row>
    <row r="683" spans="1:11" s="112" customFormat="1" ht="30" customHeight="1" outlineLevel="1" x14ac:dyDescent="0.2">
      <c r="A683" s="105" t="s">
        <v>1159</v>
      </c>
      <c r="B683" s="106" t="s">
        <v>228</v>
      </c>
      <c r="C683" s="106" t="s">
        <v>247</v>
      </c>
      <c r="D683" s="129" t="s">
        <v>1095</v>
      </c>
      <c r="E683" s="108" t="s">
        <v>615</v>
      </c>
      <c r="F683" s="107" t="s">
        <v>1155</v>
      </c>
      <c r="G683" s="109"/>
      <c r="H683" s="109"/>
      <c r="I683" s="149">
        <v>46296</v>
      </c>
      <c r="J683" s="110">
        <v>401768</v>
      </c>
      <c r="K683" s="151"/>
    </row>
    <row r="684" spans="1:11" s="112" customFormat="1" ht="30" customHeight="1" outlineLevel="1" x14ac:dyDescent="0.2">
      <c r="A684" s="105" t="s">
        <v>1159</v>
      </c>
      <c r="B684" s="106" t="s">
        <v>228</v>
      </c>
      <c r="C684" s="106" t="s">
        <v>248</v>
      </c>
      <c r="D684" s="108" t="s">
        <v>731</v>
      </c>
      <c r="E684" s="108" t="s">
        <v>615</v>
      </c>
      <c r="F684" s="107" t="s">
        <v>1155</v>
      </c>
      <c r="G684" s="109"/>
      <c r="H684" s="109"/>
      <c r="I684" s="149">
        <v>46296</v>
      </c>
      <c r="J684" s="110">
        <v>401768</v>
      </c>
      <c r="K684" s="151"/>
    </row>
    <row r="685" spans="1:11" s="112" customFormat="1" ht="30" customHeight="1" outlineLevel="1" x14ac:dyDescent="0.2">
      <c r="A685" s="105" t="s">
        <v>1159</v>
      </c>
      <c r="B685" s="106" t="s">
        <v>228</v>
      </c>
      <c r="C685" s="106" t="s">
        <v>249</v>
      </c>
      <c r="D685" s="108" t="s">
        <v>608</v>
      </c>
      <c r="E685" s="108" t="s">
        <v>615</v>
      </c>
      <c r="F685" s="107" t="s">
        <v>1155</v>
      </c>
      <c r="G685" s="109"/>
      <c r="H685" s="109"/>
      <c r="I685" s="149">
        <v>46296</v>
      </c>
      <c r="J685" s="110">
        <v>401768</v>
      </c>
      <c r="K685" s="151"/>
    </row>
    <row r="686" spans="1:11" s="112" customFormat="1" ht="33" customHeight="1" x14ac:dyDescent="0.2">
      <c r="A686" s="186" t="s">
        <v>179</v>
      </c>
      <c r="B686" s="185" t="s">
        <v>296</v>
      </c>
      <c r="C686" s="93"/>
      <c r="D686" s="96" t="s">
        <v>635</v>
      </c>
      <c r="E686" s="102" t="s">
        <v>1279</v>
      </c>
      <c r="F686" s="95"/>
      <c r="G686" s="97"/>
      <c r="H686" s="97"/>
      <c r="I686" s="199">
        <v>46296</v>
      </c>
      <c r="J686" s="202">
        <v>401768</v>
      </c>
      <c r="K686" s="153"/>
    </row>
    <row r="687" spans="1:11" s="112" customFormat="1" ht="30" customHeight="1" outlineLevel="1" x14ac:dyDescent="0.2">
      <c r="A687" s="105" t="s">
        <v>1159</v>
      </c>
      <c r="B687" s="106" t="s">
        <v>296</v>
      </c>
      <c r="C687" s="106" t="s">
        <v>1138</v>
      </c>
      <c r="D687" s="108" t="s">
        <v>554</v>
      </c>
      <c r="E687" s="108" t="s">
        <v>615</v>
      </c>
      <c r="F687" s="107" t="s">
        <v>1155</v>
      </c>
      <c r="G687" s="109"/>
      <c r="H687" s="109"/>
      <c r="I687" s="149">
        <v>46296</v>
      </c>
      <c r="J687" s="110">
        <v>401768</v>
      </c>
      <c r="K687" s="151"/>
    </row>
    <row r="688" spans="1:11" s="112" customFormat="1" ht="30" customHeight="1" outlineLevel="1" x14ac:dyDescent="0.2">
      <c r="A688" s="105" t="s">
        <v>1159</v>
      </c>
      <c r="B688" s="106" t="s">
        <v>296</v>
      </c>
      <c r="C688" s="106" t="s">
        <v>409</v>
      </c>
      <c r="D688" s="108" t="s">
        <v>727</v>
      </c>
      <c r="E688" s="108" t="s">
        <v>615</v>
      </c>
      <c r="F688" s="107" t="s">
        <v>1155</v>
      </c>
      <c r="G688" s="109"/>
      <c r="H688" s="109"/>
      <c r="I688" s="149">
        <v>46296</v>
      </c>
      <c r="J688" s="110">
        <v>401768</v>
      </c>
      <c r="K688" s="151"/>
    </row>
    <row r="689" spans="1:11" s="112" customFormat="1" ht="30" customHeight="1" outlineLevel="1" x14ac:dyDescent="0.2">
      <c r="A689" s="105" t="s">
        <v>1159</v>
      </c>
      <c r="B689" s="106" t="s">
        <v>296</v>
      </c>
      <c r="C689" s="106" t="s">
        <v>338</v>
      </c>
      <c r="D689" s="108" t="s">
        <v>551</v>
      </c>
      <c r="E689" s="108" t="s">
        <v>615</v>
      </c>
      <c r="F689" s="107" t="s">
        <v>1155</v>
      </c>
      <c r="G689" s="109"/>
      <c r="H689" s="109"/>
      <c r="I689" s="149">
        <v>46296</v>
      </c>
      <c r="J689" s="110">
        <v>401768</v>
      </c>
      <c r="K689" s="151"/>
    </row>
    <row r="690" spans="1:11" s="112" customFormat="1" ht="30" customHeight="1" outlineLevel="1" x14ac:dyDescent="0.2">
      <c r="A690" s="105" t="s">
        <v>1159</v>
      </c>
      <c r="B690" s="106" t="s">
        <v>296</v>
      </c>
      <c r="C690" s="106" t="s">
        <v>339</v>
      </c>
      <c r="D690" s="108" t="s">
        <v>552</v>
      </c>
      <c r="E690" s="108" t="s">
        <v>615</v>
      </c>
      <c r="F690" s="107" t="s">
        <v>1155</v>
      </c>
      <c r="G690" s="109"/>
      <c r="H690" s="109"/>
      <c r="I690" s="149">
        <v>46296</v>
      </c>
      <c r="J690" s="110">
        <v>401768</v>
      </c>
      <c r="K690" s="151"/>
    </row>
    <row r="691" spans="1:11" s="112" customFormat="1" ht="30" customHeight="1" outlineLevel="1" x14ac:dyDescent="0.2">
      <c r="A691" s="105" t="s">
        <v>1159</v>
      </c>
      <c r="B691" s="106" t="s">
        <v>296</v>
      </c>
      <c r="C691" s="106" t="s">
        <v>340</v>
      </c>
      <c r="D691" s="108" t="s">
        <v>610</v>
      </c>
      <c r="E691" s="108" t="s">
        <v>615</v>
      </c>
      <c r="F691" s="107" t="s">
        <v>1155</v>
      </c>
      <c r="G691" s="109"/>
      <c r="H691" s="109"/>
      <c r="I691" s="149">
        <v>46296</v>
      </c>
      <c r="J691" s="110">
        <v>401768</v>
      </c>
      <c r="K691" s="151"/>
    </row>
    <row r="692" spans="1:11" s="112" customFormat="1" ht="30" customHeight="1" outlineLevel="1" x14ac:dyDescent="0.2">
      <c r="A692" s="105" t="s">
        <v>1159</v>
      </c>
      <c r="B692" s="106" t="s">
        <v>296</v>
      </c>
      <c r="C692" s="106" t="s">
        <v>341</v>
      </c>
      <c r="D692" s="108" t="s">
        <v>553</v>
      </c>
      <c r="E692" s="108" t="s">
        <v>615</v>
      </c>
      <c r="F692" s="107" t="s">
        <v>1155</v>
      </c>
      <c r="G692" s="109"/>
      <c r="H692" s="109"/>
      <c r="I692" s="149">
        <v>46296</v>
      </c>
      <c r="J692" s="110">
        <v>401768</v>
      </c>
      <c r="K692" s="151"/>
    </row>
    <row r="693" spans="1:11" s="112" customFormat="1" ht="30" customHeight="1" outlineLevel="1" x14ac:dyDescent="0.2">
      <c r="A693" s="105" t="s">
        <v>1159</v>
      </c>
      <c r="B693" s="106" t="s">
        <v>296</v>
      </c>
      <c r="C693" s="106" t="s">
        <v>342</v>
      </c>
      <c r="D693" s="108" t="s">
        <v>737</v>
      </c>
      <c r="E693" s="108" t="s">
        <v>615</v>
      </c>
      <c r="F693" s="107" t="s">
        <v>1155</v>
      </c>
      <c r="G693" s="109"/>
      <c r="H693" s="109"/>
      <c r="I693" s="149">
        <v>46296</v>
      </c>
      <c r="J693" s="110">
        <v>401768</v>
      </c>
      <c r="K693" s="151"/>
    </row>
    <row r="694" spans="1:11" s="112" customFormat="1" ht="33" customHeight="1" x14ac:dyDescent="0.2">
      <c r="A694" s="186" t="s">
        <v>179</v>
      </c>
      <c r="B694" s="185" t="s">
        <v>251</v>
      </c>
      <c r="C694" s="93"/>
      <c r="D694" s="96" t="s">
        <v>818</v>
      </c>
      <c r="E694" s="102" t="s">
        <v>1279</v>
      </c>
      <c r="F694" s="95"/>
      <c r="G694" s="97"/>
      <c r="H694" s="97"/>
      <c r="I694" s="199">
        <v>46296</v>
      </c>
      <c r="J694" s="202">
        <v>401768</v>
      </c>
      <c r="K694" s="153"/>
    </row>
    <row r="695" spans="1:11" s="112" customFormat="1" ht="33" customHeight="1" outlineLevel="1" x14ac:dyDescent="0.2">
      <c r="A695" s="105" t="s">
        <v>1159</v>
      </c>
      <c r="B695" s="106" t="s">
        <v>251</v>
      </c>
      <c r="C695" s="106" t="s">
        <v>250</v>
      </c>
      <c r="D695" s="108" t="s">
        <v>1136</v>
      </c>
      <c r="E695" s="108" t="s">
        <v>615</v>
      </c>
      <c r="F695" s="107" t="s">
        <v>1155</v>
      </c>
      <c r="G695" s="109"/>
      <c r="H695" s="109"/>
      <c r="I695" s="149">
        <v>46296</v>
      </c>
      <c r="J695" s="110">
        <v>401768</v>
      </c>
      <c r="K695" s="151"/>
    </row>
    <row r="696" spans="1:11" s="112" customFormat="1" ht="33" customHeight="1" outlineLevel="1" x14ac:dyDescent="0.2">
      <c r="A696" s="105" t="s">
        <v>1159</v>
      </c>
      <c r="B696" s="106" t="s">
        <v>251</v>
      </c>
      <c r="C696" s="106" t="s">
        <v>259</v>
      </c>
      <c r="D696" s="108" t="s">
        <v>1407</v>
      </c>
      <c r="E696" s="108" t="s">
        <v>615</v>
      </c>
      <c r="F696" s="107" t="s">
        <v>1155</v>
      </c>
      <c r="G696" s="109"/>
      <c r="H696" s="109"/>
      <c r="I696" s="149">
        <v>46296</v>
      </c>
      <c r="J696" s="110">
        <v>401768</v>
      </c>
      <c r="K696" s="151"/>
    </row>
    <row r="697" spans="1:11" s="112" customFormat="1" ht="33" customHeight="1" outlineLevel="1" x14ac:dyDescent="0.2">
      <c r="A697" s="105" t="s">
        <v>1159</v>
      </c>
      <c r="B697" s="106" t="s">
        <v>251</v>
      </c>
      <c r="C697" s="106" t="s">
        <v>260</v>
      </c>
      <c r="D697" s="108" t="s">
        <v>1406</v>
      </c>
      <c r="E697" s="108" t="s">
        <v>615</v>
      </c>
      <c r="F697" s="107" t="s">
        <v>1155</v>
      </c>
      <c r="G697" s="109"/>
      <c r="H697" s="109"/>
      <c r="I697" s="149">
        <v>46296</v>
      </c>
      <c r="J697" s="110">
        <v>401768</v>
      </c>
      <c r="K697" s="151"/>
    </row>
    <row r="698" spans="1:11" s="112" customFormat="1" ht="33" customHeight="1" outlineLevel="1" x14ac:dyDescent="0.2">
      <c r="A698" s="105" t="s">
        <v>1159</v>
      </c>
      <c r="B698" s="106" t="s">
        <v>251</v>
      </c>
      <c r="C698" s="106" t="s">
        <v>261</v>
      </c>
      <c r="D698" s="108" t="s">
        <v>1405</v>
      </c>
      <c r="E698" s="108" t="s">
        <v>615</v>
      </c>
      <c r="F698" s="107" t="s">
        <v>1155</v>
      </c>
      <c r="G698" s="109"/>
      <c r="H698" s="109"/>
      <c r="I698" s="149">
        <v>46296</v>
      </c>
      <c r="J698" s="110">
        <v>401768</v>
      </c>
      <c r="K698" s="151"/>
    </row>
    <row r="699" spans="1:11" s="112" customFormat="1" ht="33" customHeight="1" outlineLevel="1" x14ac:dyDescent="0.2">
      <c r="A699" s="105" t="s">
        <v>1159</v>
      </c>
      <c r="B699" s="106" t="s">
        <v>251</v>
      </c>
      <c r="C699" s="106" t="s">
        <v>262</v>
      </c>
      <c r="D699" s="108" t="s">
        <v>2049</v>
      </c>
      <c r="E699" s="108" t="s">
        <v>615</v>
      </c>
      <c r="F699" s="107" t="s">
        <v>1155</v>
      </c>
      <c r="G699" s="109"/>
      <c r="H699" s="109"/>
      <c r="I699" s="149">
        <v>46296</v>
      </c>
      <c r="J699" s="110">
        <v>401768</v>
      </c>
      <c r="K699" s="151"/>
    </row>
    <row r="700" spans="1:11" s="112" customFormat="1" ht="33" customHeight="1" outlineLevel="1" x14ac:dyDescent="0.2">
      <c r="A700" s="105" t="s">
        <v>1159</v>
      </c>
      <c r="B700" s="106" t="s">
        <v>251</v>
      </c>
      <c r="C700" s="106" t="s">
        <v>263</v>
      </c>
      <c r="D700" s="108" t="s">
        <v>554</v>
      </c>
      <c r="E700" s="108" t="s">
        <v>615</v>
      </c>
      <c r="F700" s="107" t="s">
        <v>1155</v>
      </c>
      <c r="G700" s="109"/>
      <c r="H700" s="109"/>
      <c r="I700" s="149">
        <v>46296</v>
      </c>
      <c r="J700" s="110">
        <v>401768</v>
      </c>
      <c r="K700" s="151" t="s">
        <v>1321</v>
      </c>
    </row>
    <row r="701" spans="1:11" s="112" customFormat="1" ht="33" customHeight="1" outlineLevel="1" x14ac:dyDescent="0.2">
      <c r="A701" s="105" t="s">
        <v>1159</v>
      </c>
      <c r="B701" s="106" t="s">
        <v>251</v>
      </c>
      <c r="C701" s="106" t="s">
        <v>264</v>
      </c>
      <c r="D701" s="108" t="s">
        <v>611</v>
      </c>
      <c r="E701" s="108" t="s">
        <v>615</v>
      </c>
      <c r="F701" s="107" t="s">
        <v>1155</v>
      </c>
      <c r="G701" s="109"/>
      <c r="H701" s="109"/>
      <c r="I701" s="149">
        <v>46296</v>
      </c>
      <c r="J701" s="110">
        <v>401768</v>
      </c>
      <c r="K701" s="153" t="s">
        <v>1322</v>
      </c>
    </row>
    <row r="702" spans="1:11" s="112" customFormat="1" ht="33" customHeight="1" outlineLevel="1" x14ac:dyDescent="0.2">
      <c r="A702" s="105" t="s">
        <v>1159</v>
      </c>
      <c r="B702" s="106" t="s">
        <v>251</v>
      </c>
      <c r="C702" s="106" t="s">
        <v>1086</v>
      </c>
      <c r="D702" s="108" t="s">
        <v>1569</v>
      </c>
      <c r="E702" s="108" t="s">
        <v>1573</v>
      </c>
      <c r="F702" s="107" t="s">
        <v>1155</v>
      </c>
      <c r="G702" s="109"/>
      <c r="H702" s="109"/>
      <c r="I702" s="149">
        <v>46296</v>
      </c>
      <c r="J702" s="110">
        <v>401768</v>
      </c>
      <c r="K702" s="151" t="s">
        <v>1323</v>
      </c>
    </row>
    <row r="703" spans="1:11" s="112" customFormat="1" ht="33" customHeight="1" outlineLevel="1" x14ac:dyDescent="0.2">
      <c r="A703" s="105" t="s">
        <v>1159</v>
      </c>
      <c r="B703" s="106" t="s">
        <v>251</v>
      </c>
      <c r="C703" s="106" t="s">
        <v>265</v>
      </c>
      <c r="D703" s="108" t="s">
        <v>555</v>
      </c>
      <c r="E703" s="108" t="s">
        <v>615</v>
      </c>
      <c r="F703" s="107" t="s">
        <v>1155</v>
      </c>
      <c r="G703" s="109"/>
      <c r="H703" s="109"/>
      <c r="I703" s="149">
        <v>46296</v>
      </c>
      <c r="J703" s="110">
        <v>401768</v>
      </c>
      <c r="K703" s="151"/>
    </row>
    <row r="704" spans="1:11" s="112" customFormat="1" ht="33" customHeight="1" outlineLevel="1" x14ac:dyDescent="0.2">
      <c r="A704" s="105" t="s">
        <v>1159</v>
      </c>
      <c r="B704" s="106" t="s">
        <v>251</v>
      </c>
      <c r="C704" s="106" t="s">
        <v>266</v>
      </c>
      <c r="D704" s="108" t="s">
        <v>1123</v>
      </c>
      <c r="E704" s="108" t="s">
        <v>615</v>
      </c>
      <c r="F704" s="107" t="s">
        <v>1155</v>
      </c>
      <c r="G704" s="109"/>
      <c r="H704" s="109"/>
      <c r="I704" s="149">
        <v>46296</v>
      </c>
      <c r="J704" s="110">
        <v>401768</v>
      </c>
      <c r="K704" s="153" t="s">
        <v>1324</v>
      </c>
    </row>
    <row r="705" spans="1:11" s="112" customFormat="1" ht="33" customHeight="1" outlineLevel="1" x14ac:dyDescent="0.2">
      <c r="A705" s="105" t="s">
        <v>1159</v>
      </c>
      <c r="B705" s="106" t="s">
        <v>251</v>
      </c>
      <c r="C705" s="106" t="s">
        <v>1021</v>
      </c>
      <c r="D705" s="108" t="s">
        <v>1118</v>
      </c>
      <c r="E705" s="108" t="s">
        <v>1469</v>
      </c>
      <c r="F705" s="107" t="s">
        <v>1155</v>
      </c>
      <c r="G705" s="109"/>
      <c r="H705" s="109"/>
      <c r="I705" s="149">
        <v>46296</v>
      </c>
      <c r="J705" s="110">
        <v>401768</v>
      </c>
      <c r="K705" s="151" t="s">
        <v>1325</v>
      </c>
    </row>
    <row r="706" spans="1:11" s="112" customFormat="1" ht="33" customHeight="1" outlineLevel="1" x14ac:dyDescent="0.2">
      <c r="A706" s="105" t="s">
        <v>1159</v>
      </c>
      <c r="B706" s="106" t="s">
        <v>251</v>
      </c>
      <c r="C706" s="106" t="s">
        <v>267</v>
      </c>
      <c r="D706" s="108" t="s">
        <v>556</v>
      </c>
      <c r="E706" s="108" t="s">
        <v>615</v>
      </c>
      <c r="F706" s="107" t="s">
        <v>1155</v>
      </c>
      <c r="G706" s="109"/>
      <c r="H706" s="109"/>
      <c r="I706" s="149">
        <v>46296</v>
      </c>
      <c r="J706" s="110">
        <v>401768</v>
      </c>
      <c r="K706" s="151"/>
    </row>
    <row r="707" spans="1:11" s="112" customFormat="1" ht="33" customHeight="1" outlineLevel="1" x14ac:dyDescent="0.2">
      <c r="A707" s="105" t="s">
        <v>1159</v>
      </c>
      <c r="B707" s="106" t="s">
        <v>251</v>
      </c>
      <c r="C707" s="106" t="s">
        <v>268</v>
      </c>
      <c r="D707" s="108" t="s">
        <v>1141</v>
      </c>
      <c r="E707" s="108" t="s">
        <v>615</v>
      </c>
      <c r="F707" s="107" t="s">
        <v>1155</v>
      </c>
      <c r="G707" s="109"/>
      <c r="H707" s="109"/>
      <c r="I707" s="149">
        <v>46296</v>
      </c>
      <c r="J707" s="110">
        <v>401768</v>
      </c>
      <c r="K707" s="151"/>
    </row>
    <row r="708" spans="1:11" s="112" customFormat="1" ht="33" customHeight="1" outlineLevel="1" x14ac:dyDescent="0.2">
      <c r="A708" s="105" t="s">
        <v>1159</v>
      </c>
      <c r="B708" s="106" t="s">
        <v>251</v>
      </c>
      <c r="C708" s="106" t="s">
        <v>269</v>
      </c>
      <c r="D708" s="108" t="s">
        <v>812</v>
      </c>
      <c r="E708" s="108" t="s">
        <v>615</v>
      </c>
      <c r="F708" s="107" t="s">
        <v>1155</v>
      </c>
      <c r="G708" s="109"/>
      <c r="H708" s="109"/>
      <c r="I708" s="149">
        <v>46296</v>
      </c>
      <c r="J708" s="110">
        <v>401768</v>
      </c>
      <c r="K708" s="151"/>
    </row>
    <row r="709" spans="1:11" s="112" customFormat="1" ht="33" customHeight="1" outlineLevel="1" x14ac:dyDescent="0.2">
      <c r="A709" s="105" t="s">
        <v>1159</v>
      </c>
      <c r="B709" s="106" t="s">
        <v>251</v>
      </c>
      <c r="C709" s="106" t="s">
        <v>270</v>
      </c>
      <c r="D709" s="108" t="s">
        <v>813</v>
      </c>
      <c r="E709" s="108" t="s">
        <v>615</v>
      </c>
      <c r="F709" s="107" t="s">
        <v>1155</v>
      </c>
      <c r="G709" s="109"/>
      <c r="H709" s="109"/>
      <c r="I709" s="149">
        <v>46296</v>
      </c>
      <c r="J709" s="110">
        <v>401768</v>
      </c>
      <c r="K709" s="151"/>
    </row>
    <row r="710" spans="1:11" s="112" customFormat="1" ht="33" customHeight="1" outlineLevel="1" x14ac:dyDescent="0.2">
      <c r="A710" s="105" t="s">
        <v>1159</v>
      </c>
      <c r="B710" s="106" t="s">
        <v>251</v>
      </c>
      <c r="C710" s="106" t="s">
        <v>1023</v>
      </c>
      <c r="D710" s="108" t="s">
        <v>1119</v>
      </c>
      <c r="E710" s="108" t="s">
        <v>1468</v>
      </c>
      <c r="F710" s="107" t="s">
        <v>1155</v>
      </c>
      <c r="G710" s="109"/>
      <c r="H710" s="109"/>
      <c r="I710" s="149">
        <v>46296</v>
      </c>
      <c r="J710" s="110">
        <v>401768</v>
      </c>
      <c r="K710" s="151"/>
    </row>
    <row r="711" spans="1:11" s="112" customFormat="1" ht="33" customHeight="1" outlineLevel="1" x14ac:dyDescent="0.2">
      <c r="A711" s="105" t="s">
        <v>1159</v>
      </c>
      <c r="B711" s="106" t="s">
        <v>251</v>
      </c>
      <c r="C711" s="106" t="s">
        <v>823</v>
      </c>
      <c r="D711" s="108" t="s">
        <v>861</v>
      </c>
      <c r="E711" s="108" t="s">
        <v>1467</v>
      </c>
      <c r="F711" s="107" t="s">
        <v>1155</v>
      </c>
      <c r="G711" s="109"/>
      <c r="H711" s="109"/>
      <c r="I711" s="149">
        <v>46296</v>
      </c>
      <c r="J711" s="110">
        <v>401768</v>
      </c>
      <c r="K711" s="151" t="s">
        <v>1326</v>
      </c>
    </row>
    <row r="712" spans="1:11" s="112" customFormat="1" ht="33" customHeight="1" outlineLevel="1" x14ac:dyDescent="0.2">
      <c r="A712" s="105" t="s">
        <v>1159</v>
      </c>
      <c r="B712" s="106" t="s">
        <v>251</v>
      </c>
      <c r="C712" s="106" t="s">
        <v>271</v>
      </c>
      <c r="D712" s="108" t="s">
        <v>557</v>
      </c>
      <c r="E712" s="108" t="s">
        <v>615</v>
      </c>
      <c r="F712" s="107" t="s">
        <v>1155</v>
      </c>
      <c r="G712" s="109"/>
      <c r="H712" s="109"/>
      <c r="I712" s="149">
        <v>46296</v>
      </c>
      <c r="J712" s="110">
        <v>401768</v>
      </c>
      <c r="K712" s="153" t="s">
        <v>1327</v>
      </c>
    </row>
    <row r="713" spans="1:11" s="112" customFormat="1" ht="33" customHeight="1" outlineLevel="1" x14ac:dyDescent="0.2">
      <c r="A713" s="105" t="s">
        <v>1159</v>
      </c>
      <c r="B713" s="106" t="s">
        <v>251</v>
      </c>
      <c r="C713" s="106" t="s">
        <v>272</v>
      </c>
      <c r="D713" s="108" t="s">
        <v>612</v>
      </c>
      <c r="E713" s="108" t="s">
        <v>615</v>
      </c>
      <c r="F713" s="107" t="s">
        <v>1155</v>
      </c>
      <c r="G713" s="109"/>
      <c r="H713" s="109"/>
      <c r="I713" s="149">
        <v>46296</v>
      </c>
      <c r="J713" s="110">
        <v>401768</v>
      </c>
      <c r="K713" s="153" t="s">
        <v>1328</v>
      </c>
    </row>
    <row r="714" spans="1:11" s="112" customFormat="1" ht="33" customHeight="1" outlineLevel="1" x14ac:dyDescent="0.2">
      <c r="A714" s="105" t="s">
        <v>1159</v>
      </c>
      <c r="B714" s="106" t="s">
        <v>251</v>
      </c>
      <c r="C714" s="106" t="s">
        <v>273</v>
      </c>
      <c r="D714" s="108" t="s">
        <v>558</v>
      </c>
      <c r="E714" s="108" t="s">
        <v>615</v>
      </c>
      <c r="F714" s="107" t="s">
        <v>1155</v>
      </c>
      <c r="G714" s="109"/>
      <c r="H714" s="109"/>
      <c r="I714" s="149">
        <v>46296</v>
      </c>
      <c r="J714" s="110">
        <v>401768</v>
      </c>
      <c r="K714" s="153" t="s">
        <v>1329</v>
      </c>
    </row>
    <row r="715" spans="1:11" s="112" customFormat="1" ht="33" customHeight="1" outlineLevel="1" x14ac:dyDescent="0.2">
      <c r="A715" s="105" t="s">
        <v>1159</v>
      </c>
      <c r="B715" s="106" t="s">
        <v>251</v>
      </c>
      <c r="C715" s="106" t="s">
        <v>274</v>
      </c>
      <c r="D715" s="108" t="s">
        <v>1430</v>
      </c>
      <c r="E715" s="108" t="s">
        <v>615</v>
      </c>
      <c r="F715" s="107" t="s">
        <v>1155</v>
      </c>
      <c r="G715" s="109"/>
      <c r="H715" s="109"/>
      <c r="I715" s="149">
        <v>46296</v>
      </c>
      <c r="J715" s="110">
        <v>401768</v>
      </c>
      <c r="K715" s="153"/>
    </row>
    <row r="716" spans="1:11" s="112" customFormat="1" ht="33" customHeight="1" outlineLevel="1" x14ac:dyDescent="0.2">
      <c r="A716" s="105" t="s">
        <v>1159</v>
      </c>
      <c r="B716" s="106" t="s">
        <v>251</v>
      </c>
      <c r="C716" s="106" t="s">
        <v>763</v>
      </c>
      <c r="D716" s="108" t="s">
        <v>806</v>
      </c>
      <c r="E716" s="108" t="s">
        <v>615</v>
      </c>
      <c r="F716" s="107" t="s">
        <v>1155</v>
      </c>
      <c r="G716" s="109"/>
      <c r="H716" s="109"/>
      <c r="I716" s="149">
        <v>46296</v>
      </c>
      <c r="J716" s="110">
        <v>401768</v>
      </c>
      <c r="K716" s="151"/>
    </row>
    <row r="717" spans="1:11" s="112" customFormat="1" ht="33" customHeight="1" outlineLevel="1" x14ac:dyDescent="0.2">
      <c r="A717" s="105" t="s">
        <v>1159</v>
      </c>
      <c r="B717" s="106" t="s">
        <v>251</v>
      </c>
      <c r="C717" s="106" t="s">
        <v>1373</v>
      </c>
      <c r="D717" s="108" t="s">
        <v>1374</v>
      </c>
      <c r="E717" s="108" t="s">
        <v>615</v>
      </c>
      <c r="F717" s="107" t="s">
        <v>1155</v>
      </c>
      <c r="G717" s="109"/>
      <c r="H717" s="109"/>
      <c r="I717" s="149">
        <v>46296</v>
      </c>
      <c r="J717" s="110">
        <v>401768</v>
      </c>
      <c r="K717" s="153"/>
    </row>
    <row r="718" spans="1:11" s="112" customFormat="1" ht="33" customHeight="1" outlineLevel="1" x14ac:dyDescent="0.2">
      <c r="A718" s="105" t="s">
        <v>1159</v>
      </c>
      <c r="B718" s="106" t="s">
        <v>251</v>
      </c>
      <c r="C718" s="106" t="s">
        <v>275</v>
      </c>
      <c r="D718" s="108" t="s">
        <v>728</v>
      </c>
      <c r="E718" s="108" t="s">
        <v>615</v>
      </c>
      <c r="F718" s="107" t="s">
        <v>1155</v>
      </c>
      <c r="G718" s="109"/>
      <c r="H718" s="109"/>
      <c r="I718" s="149">
        <v>46296</v>
      </c>
      <c r="J718" s="110">
        <v>401768</v>
      </c>
      <c r="K718" s="151"/>
    </row>
    <row r="719" spans="1:11" s="112" customFormat="1" ht="33" customHeight="1" outlineLevel="1" x14ac:dyDescent="0.2">
      <c r="A719" s="105" t="s">
        <v>1159</v>
      </c>
      <c r="B719" s="106" t="s">
        <v>251</v>
      </c>
      <c r="C719" s="106" t="s">
        <v>276</v>
      </c>
      <c r="D719" s="108" t="s">
        <v>1402</v>
      </c>
      <c r="E719" s="108" t="s">
        <v>615</v>
      </c>
      <c r="F719" s="107" t="s">
        <v>1155</v>
      </c>
      <c r="G719" s="109"/>
      <c r="H719" s="109"/>
      <c r="I719" s="149">
        <v>46296</v>
      </c>
      <c r="J719" s="110">
        <v>401768</v>
      </c>
      <c r="K719" s="151" t="s">
        <v>277</v>
      </c>
    </row>
    <row r="720" spans="1:11" s="112" customFormat="1" ht="33" customHeight="1" outlineLevel="1" x14ac:dyDescent="0.2">
      <c r="A720" s="105" t="s">
        <v>1159</v>
      </c>
      <c r="B720" s="106" t="s">
        <v>251</v>
      </c>
      <c r="C720" s="106" t="s">
        <v>277</v>
      </c>
      <c r="D720" s="108" t="s">
        <v>1403</v>
      </c>
      <c r="E720" s="108" t="s">
        <v>615</v>
      </c>
      <c r="F720" s="107" t="s">
        <v>1155</v>
      </c>
      <c r="G720" s="109"/>
      <c r="H720" s="109"/>
      <c r="I720" s="149">
        <v>46296</v>
      </c>
      <c r="J720" s="110">
        <v>401768</v>
      </c>
      <c r="K720" s="151" t="s">
        <v>276</v>
      </c>
    </row>
    <row r="721" spans="1:11" s="112" customFormat="1" ht="33" customHeight="1" outlineLevel="1" x14ac:dyDescent="0.2">
      <c r="A721" s="105" t="s">
        <v>1159</v>
      </c>
      <c r="B721" s="106" t="s">
        <v>251</v>
      </c>
      <c r="C721" s="106" t="s">
        <v>278</v>
      </c>
      <c r="D721" s="108" t="s">
        <v>1531</v>
      </c>
      <c r="E721" s="108" t="s">
        <v>615</v>
      </c>
      <c r="F721" s="107" t="s">
        <v>1155</v>
      </c>
      <c r="G721" s="109"/>
      <c r="H721" s="109"/>
      <c r="I721" s="149">
        <v>46296</v>
      </c>
      <c r="J721" s="110">
        <v>401768</v>
      </c>
      <c r="K721" s="151"/>
    </row>
    <row r="722" spans="1:11" s="112" customFormat="1" ht="33" customHeight="1" outlineLevel="1" x14ac:dyDescent="0.2">
      <c r="A722" s="105" t="s">
        <v>1159</v>
      </c>
      <c r="B722" s="106" t="s">
        <v>251</v>
      </c>
      <c r="C722" s="106" t="s">
        <v>764</v>
      </c>
      <c r="D722" s="108" t="s">
        <v>814</v>
      </c>
      <c r="E722" s="108" t="s">
        <v>615</v>
      </c>
      <c r="F722" s="107" t="s">
        <v>1155</v>
      </c>
      <c r="G722" s="109"/>
      <c r="H722" s="109"/>
      <c r="I722" s="149">
        <v>46296</v>
      </c>
      <c r="J722" s="110">
        <v>401768</v>
      </c>
      <c r="K722" s="151"/>
    </row>
    <row r="723" spans="1:11" s="112" customFormat="1" ht="33" customHeight="1" outlineLevel="1" x14ac:dyDescent="0.2">
      <c r="A723" s="105" t="s">
        <v>1159</v>
      </c>
      <c r="B723" s="106" t="s">
        <v>251</v>
      </c>
      <c r="C723" s="106" t="s">
        <v>1210</v>
      </c>
      <c r="D723" s="108" t="s">
        <v>1222</v>
      </c>
      <c r="E723" s="108" t="s">
        <v>615</v>
      </c>
      <c r="F723" s="107" t="s">
        <v>1155</v>
      </c>
      <c r="G723" s="109"/>
      <c r="H723" s="109"/>
      <c r="I723" s="149">
        <v>46296</v>
      </c>
      <c r="J723" s="110">
        <v>401768</v>
      </c>
      <c r="K723" s="151"/>
    </row>
    <row r="724" spans="1:11" s="112" customFormat="1" ht="33" customHeight="1" outlineLevel="1" x14ac:dyDescent="0.2">
      <c r="A724" s="105" t="s">
        <v>1159</v>
      </c>
      <c r="B724" s="106" t="s">
        <v>251</v>
      </c>
      <c r="C724" s="106" t="s">
        <v>1209</v>
      </c>
      <c r="D724" s="108" t="s">
        <v>1223</v>
      </c>
      <c r="E724" s="108" t="s">
        <v>615</v>
      </c>
      <c r="F724" s="107" t="s">
        <v>1155</v>
      </c>
      <c r="G724" s="109"/>
      <c r="H724" s="109"/>
      <c r="I724" s="149">
        <v>46296</v>
      </c>
      <c r="J724" s="110">
        <v>401768</v>
      </c>
      <c r="K724" s="151"/>
    </row>
    <row r="725" spans="1:11" s="112" customFormat="1" ht="33" customHeight="1" outlineLevel="1" x14ac:dyDescent="0.2">
      <c r="A725" s="105" t="s">
        <v>1159</v>
      </c>
      <c r="B725" s="106" t="s">
        <v>251</v>
      </c>
      <c r="C725" s="106" t="s">
        <v>279</v>
      </c>
      <c r="D725" s="108" t="s">
        <v>559</v>
      </c>
      <c r="E725" s="108" t="s">
        <v>615</v>
      </c>
      <c r="F725" s="107" t="s">
        <v>1155</v>
      </c>
      <c r="G725" s="109"/>
      <c r="H725" s="109"/>
      <c r="I725" s="149">
        <v>46296</v>
      </c>
      <c r="J725" s="110">
        <v>401768</v>
      </c>
      <c r="K725" s="151"/>
    </row>
    <row r="726" spans="1:11" s="112" customFormat="1" ht="33" customHeight="1" outlineLevel="1" x14ac:dyDescent="0.2">
      <c r="A726" s="105" t="s">
        <v>1159</v>
      </c>
      <c r="B726" s="106" t="s">
        <v>251</v>
      </c>
      <c r="C726" s="106" t="s">
        <v>280</v>
      </c>
      <c r="D726" s="108" t="s">
        <v>616</v>
      </c>
      <c r="E726" s="108" t="s">
        <v>615</v>
      </c>
      <c r="F726" s="107" t="s">
        <v>1155</v>
      </c>
      <c r="G726" s="109"/>
      <c r="H726" s="109"/>
      <c r="I726" s="149">
        <v>46296</v>
      </c>
      <c r="J726" s="110">
        <v>401768</v>
      </c>
      <c r="K726" s="151"/>
    </row>
    <row r="727" spans="1:11" s="112" customFormat="1" ht="33" customHeight="1" outlineLevel="1" x14ac:dyDescent="0.2">
      <c r="A727" s="105" t="s">
        <v>1159</v>
      </c>
      <c r="B727" s="106" t="s">
        <v>251</v>
      </c>
      <c r="C727" s="106" t="s">
        <v>281</v>
      </c>
      <c r="D727" s="108" t="s">
        <v>613</v>
      </c>
      <c r="E727" s="108" t="s">
        <v>615</v>
      </c>
      <c r="F727" s="107" t="s">
        <v>1155</v>
      </c>
      <c r="G727" s="109"/>
      <c r="H727" s="109"/>
      <c r="I727" s="149">
        <v>46296</v>
      </c>
      <c r="J727" s="110">
        <v>401768</v>
      </c>
      <c r="K727" s="151"/>
    </row>
    <row r="728" spans="1:11" s="112" customFormat="1" ht="33" customHeight="1" outlineLevel="1" x14ac:dyDescent="0.2">
      <c r="A728" s="105" t="s">
        <v>1159</v>
      </c>
      <c r="B728" s="106" t="s">
        <v>251</v>
      </c>
      <c r="C728" s="106" t="s">
        <v>282</v>
      </c>
      <c r="D728" s="108" t="s">
        <v>560</v>
      </c>
      <c r="E728" s="108" t="s">
        <v>615</v>
      </c>
      <c r="F728" s="107" t="s">
        <v>1155</v>
      </c>
      <c r="G728" s="109"/>
      <c r="H728" s="109"/>
      <c r="I728" s="149">
        <v>46296</v>
      </c>
      <c r="J728" s="110">
        <v>401768</v>
      </c>
      <c r="K728" s="153" t="s">
        <v>1024</v>
      </c>
    </row>
    <row r="729" spans="1:11" s="112" customFormat="1" ht="33" customHeight="1" outlineLevel="1" x14ac:dyDescent="0.2">
      <c r="A729" s="105" t="s">
        <v>1159</v>
      </c>
      <c r="B729" s="106" t="s">
        <v>251</v>
      </c>
      <c r="C729" s="106" t="s">
        <v>1024</v>
      </c>
      <c r="D729" s="108" t="s">
        <v>1120</v>
      </c>
      <c r="E729" s="108" t="s">
        <v>615</v>
      </c>
      <c r="F729" s="107" t="s">
        <v>1155</v>
      </c>
      <c r="G729" s="109"/>
      <c r="H729" s="109"/>
      <c r="I729" s="149">
        <v>46296</v>
      </c>
      <c r="J729" s="110">
        <v>401768</v>
      </c>
      <c r="K729" s="153" t="s">
        <v>282</v>
      </c>
    </row>
    <row r="730" spans="1:11" s="112" customFormat="1" ht="33" customHeight="1" outlineLevel="1" x14ac:dyDescent="0.2">
      <c r="A730" s="105" t="s">
        <v>1159</v>
      </c>
      <c r="B730" s="106" t="s">
        <v>251</v>
      </c>
      <c r="C730" s="106" t="s">
        <v>283</v>
      </c>
      <c r="D730" s="108" t="s">
        <v>561</v>
      </c>
      <c r="E730" s="108" t="s">
        <v>615</v>
      </c>
      <c r="F730" s="107" t="s">
        <v>1155</v>
      </c>
      <c r="G730" s="109"/>
      <c r="H730" s="109"/>
      <c r="I730" s="149">
        <v>46296</v>
      </c>
      <c r="J730" s="110">
        <v>401768</v>
      </c>
      <c r="K730" s="151"/>
    </row>
    <row r="731" spans="1:11" s="112" customFormat="1" ht="33" customHeight="1" outlineLevel="1" x14ac:dyDescent="0.2">
      <c r="A731" s="105" t="s">
        <v>1159</v>
      </c>
      <c r="B731" s="106" t="s">
        <v>251</v>
      </c>
      <c r="C731" s="106" t="s">
        <v>1058</v>
      </c>
      <c r="D731" s="108" t="s">
        <v>1224</v>
      </c>
      <c r="E731" s="108" t="s">
        <v>615</v>
      </c>
      <c r="F731" s="107" t="s">
        <v>1155</v>
      </c>
      <c r="G731" s="109"/>
      <c r="H731" s="109"/>
      <c r="I731" s="149">
        <v>46296</v>
      </c>
      <c r="J731" s="110">
        <v>401768</v>
      </c>
      <c r="K731" s="151" t="s">
        <v>284</v>
      </c>
    </row>
    <row r="732" spans="1:11" s="112" customFormat="1" ht="33" customHeight="1" outlineLevel="1" x14ac:dyDescent="0.2">
      <c r="A732" s="105" t="s">
        <v>1159</v>
      </c>
      <c r="B732" s="106" t="s">
        <v>251</v>
      </c>
      <c r="C732" s="106" t="s">
        <v>284</v>
      </c>
      <c r="D732" s="108" t="s">
        <v>815</v>
      </c>
      <c r="E732" s="108" t="s">
        <v>615</v>
      </c>
      <c r="F732" s="107" t="s">
        <v>1155</v>
      </c>
      <c r="G732" s="109"/>
      <c r="H732" s="109"/>
      <c r="I732" s="149">
        <v>46296</v>
      </c>
      <c r="J732" s="110">
        <v>401768</v>
      </c>
      <c r="K732" s="153" t="s">
        <v>1058</v>
      </c>
    </row>
    <row r="733" spans="1:11" s="112" customFormat="1" ht="33" customHeight="1" outlineLevel="1" x14ac:dyDescent="0.2">
      <c r="A733" s="105" t="s">
        <v>1159</v>
      </c>
      <c r="B733" s="106" t="s">
        <v>251</v>
      </c>
      <c r="C733" s="106" t="s">
        <v>285</v>
      </c>
      <c r="D733" s="108" t="s">
        <v>816</v>
      </c>
      <c r="E733" s="108" t="s">
        <v>615</v>
      </c>
      <c r="F733" s="107" t="s">
        <v>1155</v>
      </c>
      <c r="G733" s="109"/>
      <c r="H733" s="109"/>
      <c r="I733" s="149">
        <v>46296</v>
      </c>
      <c r="J733" s="110">
        <v>401768</v>
      </c>
      <c r="K733" s="151"/>
    </row>
    <row r="734" spans="1:11" s="112" customFormat="1" ht="33" customHeight="1" outlineLevel="1" x14ac:dyDescent="0.2">
      <c r="A734" s="105" t="s">
        <v>1159</v>
      </c>
      <c r="B734" s="106" t="s">
        <v>251</v>
      </c>
      <c r="C734" s="106" t="s">
        <v>286</v>
      </c>
      <c r="D734" s="108" t="s">
        <v>614</v>
      </c>
      <c r="E734" s="108" t="s">
        <v>615</v>
      </c>
      <c r="F734" s="107" t="s">
        <v>1155</v>
      </c>
      <c r="G734" s="109"/>
      <c r="H734" s="109"/>
      <c r="I734" s="149">
        <v>46296</v>
      </c>
      <c r="J734" s="110">
        <v>401768</v>
      </c>
      <c r="K734" s="151"/>
    </row>
    <row r="735" spans="1:11" s="112" customFormat="1" ht="67.5" customHeight="1" outlineLevel="1" x14ac:dyDescent="0.2">
      <c r="A735" s="105" t="s">
        <v>1159</v>
      </c>
      <c r="B735" s="106" t="s">
        <v>251</v>
      </c>
      <c r="C735" s="106" t="s">
        <v>525</v>
      </c>
      <c r="D735" s="108" t="s">
        <v>618</v>
      </c>
      <c r="E735" s="108" t="s">
        <v>1559</v>
      </c>
      <c r="F735" s="107" t="s">
        <v>1155</v>
      </c>
      <c r="G735" s="109"/>
      <c r="H735" s="109"/>
      <c r="I735" s="149">
        <v>46296</v>
      </c>
      <c r="J735" s="110">
        <v>401768</v>
      </c>
      <c r="K735" s="151"/>
    </row>
    <row r="736" spans="1:11" s="112" customFormat="1" ht="60" outlineLevel="1" x14ac:dyDescent="0.2">
      <c r="A736" s="104" t="s">
        <v>1159</v>
      </c>
      <c r="B736" s="113" t="s">
        <v>251</v>
      </c>
      <c r="C736" s="113" t="s">
        <v>1491</v>
      </c>
      <c r="D736" s="107" t="s">
        <v>1595</v>
      </c>
      <c r="E736" s="107" t="s">
        <v>1585</v>
      </c>
      <c r="F736" s="107" t="s">
        <v>1155</v>
      </c>
      <c r="G736" s="109"/>
      <c r="H736" s="109"/>
      <c r="I736" s="149">
        <v>46296</v>
      </c>
      <c r="J736" s="110">
        <v>401768</v>
      </c>
      <c r="K736" s="151"/>
    </row>
    <row r="737" spans="1:11" s="112" customFormat="1" ht="33" customHeight="1" outlineLevel="1" x14ac:dyDescent="0.2">
      <c r="A737" s="105" t="s">
        <v>1159</v>
      </c>
      <c r="B737" s="106" t="s">
        <v>251</v>
      </c>
      <c r="C737" s="106" t="s">
        <v>766</v>
      </c>
      <c r="D737" s="108" t="s">
        <v>817</v>
      </c>
      <c r="E737" s="108" t="s">
        <v>615</v>
      </c>
      <c r="F737" s="107" t="s">
        <v>1155</v>
      </c>
      <c r="G737" s="109"/>
      <c r="H737" s="109"/>
      <c r="I737" s="149">
        <v>46296</v>
      </c>
      <c r="J737" s="110">
        <v>401768</v>
      </c>
      <c r="K737" s="151"/>
    </row>
    <row r="738" spans="1:11" s="112" customFormat="1" ht="33" customHeight="1" outlineLevel="1" x14ac:dyDescent="0.2">
      <c r="A738" s="105" t="s">
        <v>1159</v>
      </c>
      <c r="B738" s="106" t="s">
        <v>251</v>
      </c>
      <c r="C738" s="106" t="s">
        <v>287</v>
      </c>
      <c r="D738" s="108" t="s">
        <v>620</v>
      </c>
      <c r="E738" s="108" t="s">
        <v>615</v>
      </c>
      <c r="F738" s="107" t="s">
        <v>1155</v>
      </c>
      <c r="G738" s="109"/>
      <c r="H738" s="109"/>
      <c r="I738" s="149">
        <v>46296</v>
      </c>
      <c r="J738" s="110">
        <v>401768</v>
      </c>
      <c r="K738" s="151"/>
    </row>
    <row r="739" spans="1:11" s="112" customFormat="1" ht="33" customHeight="1" outlineLevel="1" x14ac:dyDescent="0.2">
      <c r="A739" s="105" t="s">
        <v>1159</v>
      </c>
      <c r="B739" s="106" t="s">
        <v>251</v>
      </c>
      <c r="C739" s="106" t="s">
        <v>288</v>
      </c>
      <c r="D739" s="108" t="s">
        <v>617</v>
      </c>
      <c r="E739" s="108" t="s">
        <v>615</v>
      </c>
      <c r="F739" s="107" t="s">
        <v>1155</v>
      </c>
      <c r="G739" s="109"/>
      <c r="H739" s="109"/>
      <c r="I739" s="149">
        <v>46296</v>
      </c>
      <c r="J739" s="110">
        <v>401768</v>
      </c>
      <c r="K739" s="151"/>
    </row>
    <row r="740" spans="1:11" s="112" customFormat="1" ht="33" customHeight="1" outlineLevel="1" x14ac:dyDescent="0.2">
      <c r="A740" s="105" t="s">
        <v>1159</v>
      </c>
      <c r="B740" s="106" t="s">
        <v>251</v>
      </c>
      <c r="C740" s="106" t="s">
        <v>289</v>
      </c>
      <c r="D740" s="108" t="s">
        <v>633</v>
      </c>
      <c r="E740" s="108" t="s">
        <v>615</v>
      </c>
      <c r="F740" s="107" t="s">
        <v>1155</v>
      </c>
      <c r="G740" s="109"/>
      <c r="H740" s="109"/>
      <c r="I740" s="149">
        <v>46296</v>
      </c>
      <c r="J740" s="110">
        <v>401768</v>
      </c>
      <c r="K740" s="151"/>
    </row>
    <row r="741" spans="1:11" s="112" customFormat="1" ht="90" outlineLevel="1" x14ac:dyDescent="0.2">
      <c r="A741" s="105" t="s">
        <v>1159</v>
      </c>
      <c r="B741" s="106" t="s">
        <v>251</v>
      </c>
      <c r="C741" s="106" t="s">
        <v>1499</v>
      </c>
      <c r="D741" s="108" t="s">
        <v>1524</v>
      </c>
      <c r="E741" s="108" t="s">
        <v>1518</v>
      </c>
      <c r="F741" s="107" t="s">
        <v>1155</v>
      </c>
      <c r="G741" s="109"/>
      <c r="H741" s="109"/>
      <c r="I741" s="149">
        <v>46296</v>
      </c>
      <c r="J741" s="110">
        <v>401768</v>
      </c>
      <c r="K741" s="151"/>
    </row>
    <row r="742" spans="1:11" s="112" customFormat="1" ht="33" customHeight="1" x14ac:dyDescent="0.2">
      <c r="A742" s="187" t="s">
        <v>179</v>
      </c>
      <c r="B742" s="185" t="s">
        <v>180</v>
      </c>
      <c r="C742" s="93"/>
      <c r="D742" s="96" t="s">
        <v>819</v>
      </c>
      <c r="E742" s="102" t="s">
        <v>1279</v>
      </c>
      <c r="F742" s="95"/>
      <c r="G742" s="97"/>
      <c r="H742" s="97"/>
      <c r="I742" s="199">
        <v>46296</v>
      </c>
      <c r="J742" s="202">
        <v>401768</v>
      </c>
      <c r="K742" s="168"/>
    </row>
    <row r="743" spans="1:11" s="112" customFormat="1" ht="33" customHeight="1" outlineLevel="1" x14ac:dyDescent="0.2">
      <c r="A743" s="105" t="s">
        <v>1159</v>
      </c>
      <c r="B743" s="106" t="s">
        <v>180</v>
      </c>
      <c r="C743" s="106" t="s">
        <v>526</v>
      </c>
      <c r="D743" s="108" t="s">
        <v>619</v>
      </c>
      <c r="E743" s="108" t="s">
        <v>615</v>
      </c>
      <c r="F743" s="107" t="s">
        <v>1155</v>
      </c>
      <c r="G743" s="109"/>
      <c r="H743" s="109"/>
      <c r="I743" s="149">
        <v>46296</v>
      </c>
      <c r="J743" s="110">
        <v>401768</v>
      </c>
      <c r="K743" s="151"/>
    </row>
    <row r="744" spans="1:11" s="112" customFormat="1" ht="33" customHeight="1" outlineLevel="1" x14ac:dyDescent="0.2">
      <c r="A744" s="105" t="s">
        <v>1159</v>
      </c>
      <c r="B744" s="106" t="s">
        <v>180</v>
      </c>
      <c r="C744" s="106" t="s">
        <v>298</v>
      </c>
      <c r="D744" s="108" t="s">
        <v>566</v>
      </c>
      <c r="E744" s="108" t="s">
        <v>615</v>
      </c>
      <c r="F744" s="107" t="s">
        <v>1155</v>
      </c>
      <c r="G744" s="109"/>
      <c r="H744" s="109"/>
      <c r="I744" s="149">
        <v>46296</v>
      </c>
      <c r="J744" s="110">
        <v>401768</v>
      </c>
      <c r="K744" s="151"/>
    </row>
    <row r="745" spans="1:11" s="112" customFormat="1" ht="33" customHeight="1" x14ac:dyDescent="0.2">
      <c r="A745" s="195" t="s">
        <v>179</v>
      </c>
      <c r="B745" s="188" t="s">
        <v>94</v>
      </c>
      <c r="C745" s="134"/>
      <c r="D745" s="134" t="s">
        <v>1202</v>
      </c>
      <c r="E745" s="134"/>
      <c r="F745" s="136"/>
      <c r="G745" s="138"/>
      <c r="H745" s="138"/>
      <c r="I745" s="199">
        <v>46296</v>
      </c>
      <c r="J745" s="203">
        <v>401768</v>
      </c>
      <c r="K745" s="157"/>
    </row>
    <row r="746" spans="1:11" s="112" customFormat="1" ht="33" customHeight="1" x14ac:dyDescent="0.2">
      <c r="A746" s="195" t="s">
        <v>179</v>
      </c>
      <c r="B746" s="188" t="s">
        <v>90</v>
      </c>
      <c r="C746" s="134"/>
      <c r="D746" s="134" t="s">
        <v>570</v>
      </c>
      <c r="E746" s="134"/>
      <c r="F746" s="136"/>
      <c r="G746" s="138"/>
      <c r="H746" s="138"/>
      <c r="I746" s="199">
        <v>46296</v>
      </c>
      <c r="J746" s="203">
        <v>401768</v>
      </c>
      <c r="K746" s="157"/>
    </row>
    <row r="747" spans="1:11" s="112" customFormat="1" ht="34.5" customHeight="1" outlineLevel="1" x14ac:dyDescent="0.2">
      <c r="A747" s="130" t="s">
        <v>1159</v>
      </c>
      <c r="B747" s="123" t="s">
        <v>90</v>
      </c>
      <c r="C747" s="123" t="s">
        <v>173</v>
      </c>
      <c r="D747" s="123" t="s">
        <v>568</v>
      </c>
      <c r="E747" s="123" t="s">
        <v>1426</v>
      </c>
      <c r="F747" s="123" t="s">
        <v>1155</v>
      </c>
      <c r="G747" s="131"/>
      <c r="H747" s="131"/>
      <c r="I747" s="149">
        <v>46296</v>
      </c>
      <c r="J747" s="132">
        <v>401768</v>
      </c>
      <c r="K747" s="169" t="s">
        <v>1330</v>
      </c>
    </row>
    <row r="748" spans="1:11" s="112" customFormat="1" ht="33" customHeight="1" x14ac:dyDescent="0.2">
      <c r="A748" s="195" t="s">
        <v>179</v>
      </c>
      <c r="B748" s="188" t="s">
        <v>174</v>
      </c>
      <c r="C748" s="134"/>
      <c r="D748" s="134" t="s">
        <v>569</v>
      </c>
      <c r="E748" s="134"/>
      <c r="F748" s="136"/>
      <c r="G748" s="138"/>
      <c r="H748" s="138"/>
      <c r="I748" s="199">
        <v>46296</v>
      </c>
      <c r="J748" s="203">
        <v>401768</v>
      </c>
      <c r="K748" s="157"/>
    </row>
    <row r="749" spans="1:11" s="112" customFormat="1" ht="65.099999999999994" customHeight="1" outlineLevel="1" x14ac:dyDescent="0.2">
      <c r="A749" s="130" t="s">
        <v>1159</v>
      </c>
      <c r="B749" s="123" t="s">
        <v>174</v>
      </c>
      <c r="C749" s="123" t="s">
        <v>175</v>
      </c>
      <c r="D749" s="123" t="s">
        <v>621</v>
      </c>
      <c r="E749" s="123" t="s">
        <v>615</v>
      </c>
      <c r="F749" s="123" t="s">
        <v>1155</v>
      </c>
      <c r="G749" s="131"/>
      <c r="H749" s="131"/>
      <c r="I749" s="149">
        <v>46296</v>
      </c>
      <c r="J749" s="132">
        <v>401768</v>
      </c>
      <c r="K749" s="169" t="s">
        <v>1331</v>
      </c>
    </row>
    <row r="750" spans="1:11" s="112" customFormat="1" ht="65.099999999999994" customHeight="1" outlineLevel="1" x14ac:dyDescent="0.2">
      <c r="A750" s="130" t="s">
        <v>1159</v>
      </c>
      <c r="B750" s="123" t="s">
        <v>174</v>
      </c>
      <c r="C750" s="123" t="s">
        <v>176</v>
      </c>
      <c r="D750" s="123" t="s">
        <v>622</v>
      </c>
      <c r="E750" s="123" t="s">
        <v>615</v>
      </c>
      <c r="F750" s="123" t="s">
        <v>1155</v>
      </c>
      <c r="G750" s="131"/>
      <c r="H750" s="131"/>
      <c r="I750" s="149">
        <v>46296</v>
      </c>
      <c r="J750" s="132">
        <v>401768</v>
      </c>
      <c r="K750" s="169" t="s">
        <v>1332</v>
      </c>
    </row>
    <row r="751" spans="1:11" s="112" customFormat="1" ht="65.099999999999994" customHeight="1" outlineLevel="1" x14ac:dyDescent="0.2">
      <c r="A751" s="130" t="s">
        <v>1159</v>
      </c>
      <c r="B751" s="119" t="s">
        <v>174</v>
      </c>
      <c r="C751" s="123" t="s">
        <v>177</v>
      </c>
      <c r="D751" s="123" t="s">
        <v>820</v>
      </c>
      <c r="E751" s="123" t="s">
        <v>615</v>
      </c>
      <c r="F751" s="123" t="s">
        <v>1155</v>
      </c>
      <c r="G751" s="131"/>
      <c r="H751" s="131"/>
      <c r="I751" s="149">
        <v>46296</v>
      </c>
      <c r="J751" s="132">
        <v>401768</v>
      </c>
      <c r="K751" s="169" t="s">
        <v>1333</v>
      </c>
    </row>
    <row r="752" spans="1:11" s="112" customFormat="1" ht="78" customHeight="1" outlineLevel="1" x14ac:dyDescent="0.2">
      <c r="A752" s="130" t="s">
        <v>1159</v>
      </c>
      <c r="B752" s="123" t="s">
        <v>174</v>
      </c>
      <c r="C752" s="123" t="s">
        <v>767</v>
      </c>
      <c r="D752" s="123" t="s">
        <v>821</v>
      </c>
      <c r="E752" s="123" t="s">
        <v>1466</v>
      </c>
      <c r="F752" s="123" t="s">
        <v>1155</v>
      </c>
      <c r="G752" s="131"/>
      <c r="H752" s="131"/>
      <c r="I752" s="149">
        <v>46296</v>
      </c>
      <c r="J752" s="132">
        <v>401768</v>
      </c>
      <c r="K752" s="169" t="s">
        <v>1334</v>
      </c>
    </row>
    <row r="753" spans="1:11" s="112" customFormat="1" ht="65.099999999999994" customHeight="1" outlineLevel="1" x14ac:dyDescent="0.2">
      <c r="A753" s="107" t="s">
        <v>1159</v>
      </c>
      <c r="B753" s="119" t="s">
        <v>174</v>
      </c>
      <c r="C753" s="123" t="s">
        <v>178</v>
      </c>
      <c r="D753" s="123" t="s">
        <v>623</v>
      </c>
      <c r="E753" s="123" t="s">
        <v>615</v>
      </c>
      <c r="F753" s="123" t="s">
        <v>1155</v>
      </c>
      <c r="G753" s="131"/>
      <c r="H753" s="131"/>
      <c r="I753" s="149">
        <v>46296</v>
      </c>
      <c r="J753" s="132">
        <v>401768</v>
      </c>
      <c r="K753" s="169" t="s">
        <v>1335</v>
      </c>
    </row>
    <row r="754" spans="1:11" s="112" customFormat="1" ht="139.5" customHeight="1" x14ac:dyDescent="0.2">
      <c r="A754" s="194" t="s">
        <v>179</v>
      </c>
      <c r="B754" s="196" t="s">
        <v>789</v>
      </c>
      <c r="C754" s="94"/>
      <c r="D754" s="95" t="s">
        <v>1273</v>
      </c>
      <c r="E754" s="95" t="s">
        <v>1562</v>
      </c>
      <c r="F754" s="95"/>
      <c r="G754" s="101"/>
      <c r="H754" s="101"/>
      <c r="I754" s="199">
        <v>46296</v>
      </c>
      <c r="J754" s="205">
        <v>401768</v>
      </c>
      <c r="K754" s="170"/>
    </row>
    <row r="755" spans="1:11" s="112" customFormat="1" ht="90" outlineLevel="1" x14ac:dyDescent="0.2">
      <c r="A755" s="119" t="s">
        <v>1159</v>
      </c>
      <c r="B755" s="119" t="s">
        <v>789</v>
      </c>
      <c r="C755" s="119" t="s">
        <v>790</v>
      </c>
      <c r="D755" s="107" t="s">
        <v>1347</v>
      </c>
      <c r="E755" s="107" t="s">
        <v>1465</v>
      </c>
      <c r="F755" s="107" t="s">
        <v>1155</v>
      </c>
      <c r="G755" s="131"/>
      <c r="H755" s="131"/>
      <c r="I755" s="149">
        <v>46296</v>
      </c>
      <c r="J755" s="132">
        <v>401768</v>
      </c>
      <c r="K755" s="151" t="s">
        <v>1336</v>
      </c>
    </row>
    <row r="756" spans="1:11" s="112" customFormat="1" ht="120" outlineLevel="1" x14ac:dyDescent="0.2">
      <c r="A756" s="119" t="s">
        <v>1159</v>
      </c>
      <c r="B756" s="119" t="s">
        <v>789</v>
      </c>
      <c r="C756" s="119" t="s">
        <v>1237</v>
      </c>
      <c r="D756" s="107" t="s">
        <v>1250</v>
      </c>
      <c r="E756" s="107" t="s">
        <v>1464</v>
      </c>
      <c r="F756" s="107" t="s">
        <v>1155</v>
      </c>
      <c r="G756" s="131"/>
      <c r="H756" s="131"/>
      <c r="I756" s="149">
        <v>46296</v>
      </c>
      <c r="J756" s="132">
        <v>401768</v>
      </c>
      <c r="K756" s="151" t="s">
        <v>1337</v>
      </c>
    </row>
    <row r="757" spans="1:11" s="112" customFormat="1" ht="75" outlineLevel="1" x14ac:dyDescent="0.2">
      <c r="A757" s="119" t="s">
        <v>1159</v>
      </c>
      <c r="B757" s="119" t="s">
        <v>789</v>
      </c>
      <c r="C757" s="119" t="s">
        <v>865</v>
      </c>
      <c r="D757" s="107" t="s">
        <v>971</v>
      </c>
      <c r="E757" s="107" t="s">
        <v>615</v>
      </c>
      <c r="F757" s="107" t="s">
        <v>1155</v>
      </c>
      <c r="G757" s="131"/>
      <c r="H757" s="131"/>
      <c r="I757" s="149">
        <v>46296</v>
      </c>
      <c r="J757" s="132">
        <v>401768</v>
      </c>
      <c r="K757" s="151" t="s">
        <v>1338</v>
      </c>
    </row>
    <row r="758" spans="1:11" s="112" customFormat="1" ht="60" outlineLevel="1" x14ac:dyDescent="0.2">
      <c r="A758" s="119" t="s">
        <v>1159</v>
      </c>
      <c r="B758" s="119" t="s">
        <v>789</v>
      </c>
      <c r="C758" s="119" t="s">
        <v>866</v>
      </c>
      <c r="D758" s="107" t="s">
        <v>1097</v>
      </c>
      <c r="E758" s="107" t="s">
        <v>615</v>
      </c>
      <c r="F758" s="107" t="s">
        <v>1155</v>
      </c>
      <c r="G758" s="131"/>
      <c r="H758" s="131"/>
      <c r="I758" s="149">
        <v>46296</v>
      </c>
      <c r="J758" s="132">
        <v>401768</v>
      </c>
      <c r="K758" s="153" t="s">
        <v>1339</v>
      </c>
    </row>
    <row r="759" spans="1:11" s="112" customFormat="1" ht="120" outlineLevel="1" x14ac:dyDescent="0.2">
      <c r="A759" s="119" t="s">
        <v>1159</v>
      </c>
      <c r="B759" s="119" t="s">
        <v>789</v>
      </c>
      <c r="C759" s="119" t="s">
        <v>1025</v>
      </c>
      <c r="D759" s="107" t="s">
        <v>1121</v>
      </c>
      <c r="E759" s="107" t="s">
        <v>1463</v>
      </c>
      <c r="F759" s="107" t="s">
        <v>1155</v>
      </c>
      <c r="G759" s="131"/>
      <c r="H759" s="131"/>
      <c r="I759" s="149">
        <v>46296</v>
      </c>
      <c r="J759" s="132">
        <v>401768</v>
      </c>
      <c r="K759" s="153" t="s">
        <v>1340</v>
      </c>
    </row>
    <row r="760" spans="1:11" s="112" customFormat="1" ht="255" outlineLevel="1" x14ac:dyDescent="0.2">
      <c r="A760" s="119" t="s">
        <v>1159</v>
      </c>
      <c r="B760" s="119" t="s">
        <v>789</v>
      </c>
      <c r="C760" s="119" t="s">
        <v>1193</v>
      </c>
      <c r="D760" s="107" t="s">
        <v>1208</v>
      </c>
      <c r="E760" s="107" t="s">
        <v>1565</v>
      </c>
      <c r="F760" s="107" t="s">
        <v>1155</v>
      </c>
      <c r="G760" s="131"/>
      <c r="H760" s="131"/>
      <c r="I760" s="149">
        <v>46296</v>
      </c>
      <c r="J760" s="132">
        <v>401768</v>
      </c>
      <c r="K760" s="153" t="s">
        <v>1341</v>
      </c>
    </row>
    <row r="761" spans="1:11" s="112" customFormat="1" ht="255" outlineLevel="1" x14ac:dyDescent="0.2">
      <c r="A761" s="119" t="s">
        <v>1159</v>
      </c>
      <c r="B761" s="119" t="s">
        <v>789</v>
      </c>
      <c r="C761" s="119" t="s">
        <v>1029</v>
      </c>
      <c r="D761" s="107" t="s">
        <v>1122</v>
      </c>
      <c r="E761" s="107" t="s">
        <v>1462</v>
      </c>
      <c r="F761" s="107" t="s">
        <v>1155</v>
      </c>
      <c r="G761" s="131"/>
      <c r="H761" s="131"/>
      <c r="I761" s="149">
        <v>46296</v>
      </c>
      <c r="J761" s="132">
        <v>401768</v>
      </c>
      <c r="K761" s="153" t="s">
        <v>1342</v>
      </c>
    </row>
    <row r="762" spans="1:11" x14ac:dyDescent="0.2">
      <c r="D762" s="148"/>
      <c r="E762" s="148"/>
    </row>
  </sheetData>
  <autoFilter ref="A1:J761" xr:uid="{00000000-0001-0000-0000-000000000000}"/>
  <conditionalFormatting sqref="A115:A116 K643 K716 K1:K15 K34 K60:K113 K115:K126 K133:K158 K160:K170 K172:K256 K276:K306 K432:K481 K488:K620 K637 K656:K662 K674:K685 K695:K700 K702:K703 K705:K711 K718:K727 K730:K731 K733:K735 K743:K746 K748 K17:K18 K25 K49 K265:K268 K687:K693 K762:K1048576 D364:D370 K364:K425 K737:K741 D334:D362 K313:K362 K665:K669 D669:H669 D619:H620 F432 F488 B656:H656 D484:D487">
    <cfRule type="cellIs" dxfId="189" priority="110" operator="equal">
      <formula>"effektive Kosten"</formula>
    </cfRule>
  </conditionalFormatting>
  <conditionalFormatting sqref="A126">
    <cfRule type="cellIs" dxfId="188" priority="72" operator="equal">
      <formula>"effektive Kosten"</formula>
    </cfRule>
  </conditionalFormatting>
  <conditionalFormatting sqref="A607:B608">
    <cfRule type="cellIs" dxfId="187" priority="58" operator="equal">
      <formula>"effektive Kosten"</formula>
    </cfRule>
  </conditionalFormatting>
  <conditionalFormatting sqref="A610:B610">
    <cfRule type="cellIs" dxfId="186" priority="93" operator="equal">
      <formula>"effektive Kosten"</formula>
    </cfRule>
  </conditionalFormatting>
  <conditionalFormatting sqref="A612:B618">
    <cfRule type="cellIs" dxfId="185" priority="113" operator="equal">
      <formula>"effektive Kosten"</formula>
    </cfRule>
  </conditionalFormatting>
  <conditionalFormatting sqref="A736">
    <cfRule type="cellIs" dxfId="184" priority="37" operator="equal">
      <formula>"effektive Kosten"</formula>
    </cfRule>
  </conditionalFormatting>
  <conditionalFormatting sqref="B632">
    <cfRule type="cellIs" dxfId="183" priority="35" operator="equal">
      <formula>"effektive Kosten"</formula>
    </cfRule>
  </conditionalFormatting>
  <conditionalFormatting sqref="B736">
    <cfRule type="cellIs" dxfId="182" priority="38" operator="equal">
      <formula>"effektive Kosten"</formula>
    </cfRule>
  </conditionalFormatting>
  <conditionalFormatting sqref="B619:C620">
    <cfRule type="cellIs" dxfId="181" priority="131" operator="equal">
      <formula>"effektive Kosten"</formula>
    </cfRule>
  </conditionalFormatting>
  <conditionalFormatting sqref="C434:C435">
    <cfRule type="cellIs" dxfId="180" priority="10" operator="equal">
      <formula>"effektive Kosten"</formula>
    </cfRule>
  </conditionalFormatting>
  <conditionalFormatting sqref="D309:D312 D428:D431">
    <cfRule type="cellIs" dxfId="179" priority="78" operator="equal">
      <formula>"effektive Kosten"</formula>
    </cfRule>
  </conditionalFormatting>
  <conditionalFormatting sqref="K16:K24 F24 A26:A27 K28 A29:A33 A44 A47 B56:B59 A61:B113 K100:K126 B115:B126 A128:A132 B129:B132 K129:K149 A134:B293 K247:K277 A295:B306 A308:A412 B309:B412 D314:D333 K364:K425 A414:B425 A427:A431 B428:B431 A433:B468 D434:D445 D447:D468 A470:B481 A483:A487 B484:B487 K484:K553 A489:B595 C565:C575 A621:A655 K649:K650 K653 A657:A668 B657:B671 A670:A673 K670:K734 A686 A694">
    <cfRule type="cellIs" dxfId="178" priority="17" operator="equal">
      <formula>"effektive Kosten"</formula>
    </cfRule>
  </conditionalFormatting>
  <conditionalFormatting sqref="K151 G171 L171 T171 V171 AD171 AF171 AN171 AP171 AX171 AZ171 BH171 BJ171 BR171 BT171 CB171 CD171 CL171 CN171 CV171 CX171 DF171 DH171 DP171 DR171 DZ171 EB171 EJ171 EL171 ET171 EV171 FD171 FF171 FN171 FP171 FX171 FZ171 GH171 GJ171 GR171 GT171 HB171 HD171 HL171 HN171 HV171 HX171 IF171 IH171 IP171 IR171 IZ171 JB171 JJ171 JL171 JT171 JV171 KD171 KF171 KN171 KP171 KX171 KZ171 LH171 LJ171 LR171 LT171 MB171 MD171 ML171 MN171 MV171 MX171 NF171 NH171 NP171 NR171 NZ171 OB171 OJ171 OL171 OT171 OV171 PD171 PF171 PN171 PP171 PX171 PZ171 QH171 QJ171 QR171 QT171 RB171 RD171 RL171 RN171 RV171 RX171 SF171 SH171 SP171 SR171 SZ171 TB171 TJ171 TL171 TT171 TV171 UD171 UF171 UN171 UP171 UX171 UZ171 VH171 VJ171 VR171 VT171 WB171 WD171 WL171 WN171 WV171 WX171 XF171 XH171 XP171 XR171 XZ171 YB171 YJ171 YL171 YT171 YV171 ZD171 ZF171 ZN171 ZP171 ZX171 ZZ171 AAH171 AAJ171 AAR171 AAT171 ABB171 ABD171 ABL171 ABN171 ABV171 ABX171 ACF171 ACH171 ACP171 ACR171 ACZ171 ADB171 ADJ171 ADL171 ADT171 ADV171 AED171 AEF171 AEN171 AEP171 AEX171 AEZ171 AFH171 AFJ171 AFR171 AFT171 AGB171 AGD171 AGL171 AGN171 AGV171 AGX171 AHF171 AHH171 AHP171 AHR171 AHZ171 AIB171 AIJ171 AIL171 AIT171 AIV171 AJD171 AJF171 AJN171 AJP171 AJX171 AJZ171 AKH171 AKJ171 AKR171 AKT171 ALB171 ALD171 ALL171 ALN171 ALV171 ALX171 AMF171 AMH171 AMP171 AMR171 AMZ171 ANB171 ANJ171 ANL171 ANT171 ANV171 AOD171 AOF171 AON171 AOP171 AOX171 AOZ171 APH171 APJ171 APR171 APT171 AQB171 AQD171 AQL171 AQN171 AQV171 AQX171 ARF171 ARH171 ARP171 ARR171 ARZ171 ASB171 ASJ171 ASL171 AST171 ASV171 ATD171 ATF171 ATN171 ATP171 ATX171 ATZ171 AUH171 AUJ171 AUR171 AUT171 AVB171 AVD171 AVL171 AVN171 AVV171 AVX171 AWF171 AWH171 AWP171 AWR171 AWZ171 AXB171 AXJ171 AXL171 AXT171 AXV171 AYD171 AYF171 AYN171 AYP171 AYX171 AYZ171 AZH171 AZJ171 AZR171 AZT171 BAB171 BAD171 BAL171 BAN171 BAV171 BAX171 BBF171 BBH171 BBP171 BBR171 BBZ171 BCB171 BCJ171 BCL171 BCT171 BCV171 BDD171 BDF171 BDN171 BDP171 BDX171 BDZ171 BEH171 BEJ171 BER171 BET171 BFB171 BFD171 BFL171 BFN171 BFV171 BFX171 BGF171 BGH171 BGP171 BGR171 BGZ171 BHB171 BHJ171 BHL171 BHT171 BHV171 BID171 BIF171 BIN171 BIP171 BIX171 BIZ171 BJH171 BJJ171 BJR171 BJT171 BKB171 BKD171 BKL171 BKN171 BKV171 BKX171 BLF171 BLH171 BLP171 BLR171 BLZ171 BMB171 BMJ171 BML171 BMT171 BMV171 BND171 BNF171 BNN171 BNP171 BNX171 BNZ171 BOH171 BOJ171 BOR171 BOT171 BPB171 BPD171 BPL171 BPN171 BPV171 BPX171 BQF171 BQH171 BQP171 BQR171 BQZ171 BRB171 BRJ171 BRL171 BRT171 BRV171 BSD171 BSF171 BSN171 BSP171 BSX171 BSZ171 BTH171 BTJ171 BTR171 BTT171 BUB171 BUD171 BUL171 BUN171 BUV171 BUX171 BVF171 BVH171 BVP171 BVR171 BVZ171 BWB171 BWJ171 BWL171 BWT171 BWV171 BXD171 BXF171 BXN171 BXP171 BXX171 BXZ171 BYH171 BYJ171 BYR171 BYT171 BZB171 BZD171 BZL171 BZN171 BZV171 BZX171 CAF171 CAH171 CAP171 CAR171 CAZ171 CBB171 CBJ171 CBL171 CBT171 CBV171 CCD171 CCF171 CCN171 CCP171 CCX171 CCZ171 CDH171 CDJ171 CDR171 CDT171 CEB171 CED171 CEL171 CEN171 CEV171 CEX171 CFF171 CFH171 CFP171 CFR171 CFZ171 CGB171 CGJ171 CGL171 CGT171 CGV171 CHD171 CHF171 CHN171 CHP171 CHX171 CHZ171 CIH171 CIJ171 CIR171 CIT171 CJB171 CJD171 CJL171 CJN171 CJV171 CJX171 CKF171 CKH171 CKP171 CKR171 CKZ171 CLB171 CLJ171 CLL171 CLT171 CLV171 CMD171 CMF171 CMN171 CMP171 CMX171 CMZ171 CNH171 CNJ171 CNR171 CNT171 COB171 COD171 COL171 CON171 COV171 COX171 CPF171 CPH171 CPP171 CPR171 CPZ171 CQB171 CQJ171 CQL171 CQT171 CQV171 CRD171 CRF171 CRN171 CRP171 CRX171 CRZ171 CSH171 CSJ171 CSR171 CST171 CTB171 CTD171 CTL171 CTN171 CTV171 CTX171 CUF171 CUH171 CUP171 CUR171 CUZ171 CVB171 CVJ171 CVL171 CVT171 CVV171 CWD171 CWF171 CWN171 CWP171 CWX171 CWZ171 CXH171 CXJ171 CXR171 CXT171 CYB171 CYD171 CYL171 CYN171 CYV171 CYX171 CZF171 CZH171 CZP171 CZR171 CZZ171 DAB171 DAJ171 DAL171 DAT171 DAV171 DBD171 DBF171 DBN171 DBP171 DBX171 DBZ171 DCH171 DCJ171 DCR171 DCT171 DDB171 DDD171 DDL171 DDN171 DDV171 DDX171 DEF171 DEH171 DEP171 DER171 DEZ171 DFB171 DFJ171 DFL171 DFT171 DFV171 DGD171 DGF171 DGN171 DGP171 DGX171 DGZ171 DHH171 DHJ171 DHR171 DHT171 DIB171 DID171 DIL171 DIN171 DIV171 DIX171 DJF171 DJH171 DJP171 DJR171 DJZ171 DKB171 DKJ171 DKL171 DKT171 DKV171 DLD171 DLF171 DLN171 DLP171 DLX171 DLZ171 DMH171 DMJ171 DMR171 DMT171 DNB171 DND171 DNL171 DNN171 DNV171 DNX171 DOF171 DOH171 DOP171 DOR171 DOZ171 DPB171 DPJ171 DPL171 DPT171 DPV171 DQD171 DQF171 DQN171 DQP171 DQX171 DQZ171 DRH171 DRJ171 DRR171 DRT171 DSB171 DSD171 DSL171 DSN171 DSV171 DSX171 DTF171 DTH171 DTP171 DTR171 DTZ171 DUB171 DUJ171 DUL171 DUT171 DUV171 DVD171 DVF171 DVN171 DVP171 DVX171 DVZ171 DWH171 DWJ171 DWR171 DWT171 DXB171 DXD171 DXL171 DXN171 DXV171 DXX171 DYF171 DYH171 DYP171 DYR171 DYZ171 DZB171 DZJ171 DZL171 DZT171 DZV171 EAD171 EAF171 EAN171 EAP171 EAX171 EAZ171 EBH171 EBJ171 EBR171 EBT171 ECB171 ECD171 ECL171 ECN171 ECV171 ECX171 EDF171 EDH171 EDP171 EDR171 EDZ171 EEB171 EEJ171 EEL171 EET171 EEV171 EFD171 EFF171 EFN171 EFP171 EFX171 EFZ171 EGH171 EGJ171 EGR171 EGT171 EHB171 EHD171 EHL171 EHN171 EHV171 EHX171 EIF171 EIH171 EIP171 EIR171 EIZ171 EJB171 EJJ171 EJL171 EJT171 EJV171 EKD171 EKF171 EKN171 EKP171 EKX171 EKZ171 ELH171 ELJ171 ELR171 ELT171 EMB171 EMD171 EML171 EMN171 EMV171 EMX171 ENF171 ENH171 ENP171 ENR171 ENZ171 EOB171 EOJ171 EOL171 EOT171 EOV171 EPD171 EPF171 EPN171 EPP171 EPX171 EPZ171 EQH171 EQJ171 EQR171 EQT171 ERB171 ERD171 ERL171 ERN171 ERV171 ERX171 ESF171 ESH171 ESP171 ESR171 ESZ171 ETB171 ETJ171 ETL171 ETT171 ETV171 EUD171 EUF171 EUN171 EUP171 EUX171 EUZ171 EVH171 EVJ171 EVR171 EVT171 EWB171 EWD171 EWL171 EWN171 EWV171 EWX171 EXF171 EXH171 EXP171 EXR171 EXZ171 EYB171 EYJ171 EYL171 EYT171 EYV171 EZD171 EZF171 EZN171 EZP171 EZX171 EZZ171 FAH171 FAJ171 FAR171 FAT171 FBB171 FBD171 FBL171 FBN171 FBV171 FBX171 FCF171 FCH171 FCP171 FCR171 FCZ171 FDB171 FDJ171 FDL171 FDT171 FDV171 FED171 FEF171 FEN171 FEP171 FEX171 FEZ171 FFH171 FFJ171 FFR171 FFT171 FGB171 FGD171 FGL171 FGN171 FGV171 FGX171 FHF171 FHH171 FHP171 FHR171 FHZ171 FIB171 FIJ171 FIL171 FIT171 FIV171 FJD171 FJF171 FJN171 FJP171 FJX171 FJZ171 FKH171 FKJ171 FKR171 FKT171 FLB171 FLD171 FLL171 FLN171 FLV171 FLX171 FMF171 FMH171 FMP171 FMR171 FMZ171 FNB171 FNJ171 FNL171 FNT171 FNV171 FOD171 FOF171 FON171 FOP171 FOX171 FOZ171 FPH171 FPJ171 FPR171 FPT171 FQB171 FQD171 FQL171 FQN171 FQV171 FQX171 FRF171 FRH171 FRP171 FRR171 FRZ171 FSB171 FSJ171 FSL171 FST171 FSV171 FTD171 FTF171 FTN171 FTP171 FTX171 FTZ171 FUH171 FUJ171 FUR171 FUT171 FVB171 FVD171 FVL171 FVN171 FVV171 FVX171 FWF171 FWH171 FWP171 FWR171 FWZ171 FXB171 FXJ171 FXL171 FXT171 FXV171 FYD171 FYF171 FYN171 FYP171 FYX171 FYZ171 FZH171 FZJ171 FZR171 FZT171 GAB171 GAD171 GAL171 GAN171 GAV171 GAX171 GBF171 GBH171 GBP171 GBR171 GBZ171 GCB171 GCJ171 GCL171 GCT171 GCV171 GDD171 GDF171 GDN171 GDP171 GDX171 GDZ171 GEH171 GEJ171 GER171 GET171 GFB171 GFD171 GFL171 GFN171 GFV171 GFX171 GGF171 GGH171 GGP171 GGR171 GGZ171 GHB171 GHJ171 GHL171 GHT171 GHV171 GID171 GIF171 GIN171 GIP171 GIX171 GIZ171 GJH171 GJJ171 GJR171 GJT171 GKB171 GKD171 GKL171 GKN171 GKV171 GKX171 GLF171 GLH171 GLP171 GLR171 GLZ171 GMB171 GMJ171 GML171 GMT171 GMV171 GND171 GNF171 GNN171 GNP171 GNX171 GNZ171 GOH171 GOJ171 GOR171 GOT171 GPB171 GPD171 GPL171 GPN171 GPV171 GPX171 GQF171 GQH171 GQP171 GQR171 GQZ171 GRB171 GRJ171 GRL171 GRT171 GRV171 GSD171 GSF171 GSN171 GSP171 GSX171 GSZ171 GTH171 GTJ171 GTR171 GTT171 GUB171 GUD171 GUL171 GUN171 GUV171 GUX171 GVF171 GVH171 GVP171 GVR171 GVZ171 GWB171 GWJ171 GWL171 GWT171 GWV171 GXD171 GXF171 GXN171 GXP171 GXX171 GXZ171 GYH171 GYJ171 GYR171 GYT171 GZB171 GZD171 GZL171 GZN171 GZV171 GZX171 HAF171 HAH171 HAP171 HAR171 HAZ171 HBB171 HBJ171 HBL171 HBT171 HBV171 HCD171 HCF171 HCN171 HCP171 HCX171 HCZ171 HDH171 HDJ171 HDR171 HDT171 HEB171 HED171 HEL171 HEN171 HEV171 HEX171 HFF171 HFH171 HFP171 HFR171 HFZ171 HGB171 HGJ171 HGL171 HGT171 HGV171 HHD171 HHF171 HHN171 HHP171 HHX171 HHZ171 HIH171 HIJ171 HIR171 HIT171 HJB171 HJD171 HJL171 HJN171 HJV171 HJX171 HKF171 HKH171 HKP171 HKR171 HKZ171 HLB171 HLJ171 HLL171 HLT171 HLV171 HMD171 HMF171 HMN171 HMP171 HMX171 HMZ171 HNH171 HNJ171 HNR171 HNT171 HOB171 HOD171 HOL171 HON171 HOV171 HOX171 HPF171 HPH171 HPP171 HPR171 HPZ171 HQB171 HQJ171 HQL171 HQT171 HQV171 HRD171 HRF171 HRN171 HRP171 HRX171 HRZ171 HSH171 HSJ171 HSR171 HST171 HTB171 HTD171 HTL171 HTN171 HTV171 HTX171 HUF171 HUH171 HUP171 HUR171 HUZ171 HVB171 HVJ171 HVL171 HVT171 HVV171 HWD171 HWF171 HWN171 HWP171 HWX171 HWZ171 HXH171 HXJ171 HXR171 HXT171 HYB171 HYD171 HYL171 HYN171 HYV171 HYX171 HZF171 HZH171 HZP171 HZR171 HZZ171 IAB171 IAJ171 IAL171 IAT171 IAV171 IBD171 IBF171 IBN171 IBP171 IBX171 IBZ171 ICH171 ICJ171 ICR171 ICT171 IDB171 IDD171 IDL171 IDN171 IDV171 IDX171 IEF171 IEH171 IEP171 IER171 IEZ171 IFB171 IFJ171 IFL171 IFT171 IFV171 IGD171 IGF171 IGN171 IGP171 IGX171 IGZ171 IHH171 IHJ171 IHR171 IHT171 IIB171 IID171 IIL171 IIN171 IIV171 IIX171 IJF171 IJH171 IJP171 IJR171 IJZ171 IKB171 IKJ171 IKL171 IKT171 IKV171 ILD171 ILF171 ILN171 ILP171 ILX171 ILZ171 IMH171 IMJ171 IMR171 IMT171 INB171 IND171 INL171 INN171 INV171 INX171 IOF171 IOH171 IOP171 IOR171 IOZ171 IPB171 IPJ171 IPL171 IPT171 IPV171 IQD171 IQF171 IQN171 IQP171 IQX171 IQZ171 IRH171 IRJ171 IRR171 IRT171 ISB171 ISD171 ISL171 ISN171 ISV171 ISX171 ITF171 ITH171 ITP171 ITR171 ITZ171 IUB171 IUJ171 IUL171 IUT171 IUV171 IVD171 IVF171 IVN171 IVP171 IVX171 IVZ171 IWH171 IWJ171 IWR171 IWT171 IXB171 IXD171 IXL171 IXN171 IXV171 IXX171 IYF171 IYH171 IYP171 IYR171 IYZ171 IZB171 IZJ171 IZL171 IZT171 IZV171 JAD171 JAF171 JAN171 JAP171 JAX171 JAZ171 JBH171 JBJ171 JBR171 JBT171 JCB171 JCD171 JCL171 JCN171 JCV171 JCX171 JDF171 JDH171 JDP171 JDR171 JDZ171 JEB171 JEJ171 JEL171 JET171 JEV171 JFD171 JFF171 JFN171 JFP171 JFX171 JFZ171 JGH171 JGJ171 JGR171 JGT171 JHB171 JHD171 JHL171 JHN171 JHV171 JHX171 JIF171 JIH171 JIP171 JIR171 JIZ171 JJB171 JJJ171 JJL171 JJT171 JJV171 JKD171 JKF171 JKN171 JKP171 JKX171 JKZ171 JLH171 JLJ171 JLR171 JLT171 JMB171 JMD171 JML171 JMN171 JMV171 JMX171 JNF171 JNH171 JNP171 JNR171 JNZ171 JOB171 JOJ171 JOL171 JOT171 JOV171 JPD171 JPF171 JPN171 JPP171 JPX171 JPZ171 JQH171 JQJ171 JQR171 JQT171 JRB171 JRD171 JRL171 JRN171 JRV171 JRX171 JSF171 JSH171 JSP171 JSR171 JSZ171 JTB171 JTJ171 JTL171 JTT171 JTV171 JUD171 JUF171 JUN171 JUP171 JUX171 JUZ171 JVH171 JVJ171 JVR171 JVT171 JWB171 JWD171 JWL171 JWN171 JWV171 JWX171 JXF171 JXH171 JXP171 JXR171 JXZ171 JYB171 JYJ171 JYL171 JYT171 JYV171 JZD171 JZF171 JZN171 JZP171 JZX171 JZZ171 KAH171 KAJ171 KAR171 KAT171 KBB171 KBD171 KBL171 KBN171 KBV171 KBX171 KCF171 KCH171 KCP171 KCR171 KCZ171 KDB171 KDJ171 KDL171 KDT171 KDV171 KED171 KEF171 KEN171 KEP171 KEX171 KEZ171 KFH171 KFJ171 KFR171 KFT171 KGB171 KGD171 KGL171 KGN171 KGV171 KGX171 KHF171 KHH171 KHP171 KHR171 KHZ171 KIB171 KIJ171 KIL171 KIT171 KIV171 KJD171 KJF171 KJN171 KJP171 KJX171 KJZ171 KKH171 KKJ171 KKR171 KKT171 KLB171 KLD171 KLL171 KLN171 KLV171 KLX171 KMF171 KMH171 KMP171 KMR171 KMZ171 KNB171 KNJ171 KNL171 KNT171 KNV171 KOD171 KOF171 KON171 KOP171 KOX171 KOZ171 KPH171 KPJ171 KPR171 KPT171 KQB171 KQD171 KQL171 KQN171 KQV171 KQX171 KRF171 KRH171 KRP171 KRR171 KRZ171 KSB171 KSJ171 KSL171 KST171 KSV171 KTD171 KTF171 KTN171 KTP171 KTX171 KTZ171 KUH171 KUJ171 KUR171 KUT171 KVB171 KVD171 KVL171 KVN171 KVV171 KVX171 KWF171 KWH171 KWP171 KWR171 KWZ171 KXB171 KXJ171 KXL171 KXT171 KXV171 KYD171 KYF171 KYN171 KYP171 KYX171 KYZ171 KZH171 KZJ171 KZR171 KZT171 LAB171 LAD171 LAL171 LAN171 LAV171 LAX171 LBF171 LBH171 LBP171 LBR171 LBZ171 LCB171 LCJ171 LCL171 LCT171 LCV171 LDD171 LDF171 LDN171 LDP171 LDX171 LDZ171 LEH171 LEJ171 LER171 LET171 LFB171 LFD171 LFL171 LFN171 LFV171 LFX171 LGF171 LGH171 LGP171 LGR171 LGZ171 LHB171 LHJ171 LHL171 LHT171 LHV171 LID171 LIF171 LIN171 LIP171 LIX171 LIZ171 LJH171 LJJ171 LJR171 LJT171 LKB171 LKD171 LKL171 LKN171 LKV171 LKX171 LLF171 LLH171 LLP171 LLR171 LLZ171 LMB171 LMJ171 LML171 LMT171 LMV171 LND171 LNF171 LNN171 LNP171 LNX171 LNZ171 LOH171 LOJ171 LOR171 LOT171 LPB171 LPD171 LPL171 LPN171 LPV171 LPX171 LQF171 LQH171 LQP171 LQR171 LQZ171 LRB171 LRJ171 LRL171 LRT171 LRV171 LSD171 LSF171 LSN171 LSP171 LSX171 LSZ171 LTH171 LTJ171 LTR171 LTT171 LUB171 LUD171 LUL171 LUN171 LUV171 LUX171 LVF171 LVH171 LVP171 LVR171 LVZ171 LWB171 LWJ171 LWL171 LWT171 LWV171 LXD171 LXF171 LXN171 LXP171 LXX171 LXZ171 LYH171 LYJ171 LYR171 LYT171 LZB171 LZD171 LZL171 LZN171 LZV171 LZX171 MAF171 MAH171 MAP171 MAR171 MAZ171 MBB171 MBJ171 MBL171 MBT171 MBV171 MCD171 MCF171 MCN171 MCP171 MCX171 MCZ171 MDH171 MDJ171 MDR171 MDT171 MEB171 MED171 MEL171 MEN171 MEV171 MEX171 MFF171 MFH171 MFP171 MFR171 MFZ171 MGB171 MGJ171 MGL171 MGT171 MGV171 MHD171 MHF171 MHN171 MHP171 MHX171 MHZ171 MIH171 MIJ171 MIR171 MIT171 MJB171 MJD171 MJL171 MJN171 MJV171 MJX171 MKF171 MKH171 MKP171 MKR171 MKZ171 MLB171 MLJ171 MLL171 MLT171 MLV171 MMD171 MMF171 MMN171 MMP171 MMX171 MMZ171 MNH171 MNJ171 MNR171 MNT171 MOB171 MOD171 MOL171 MON171 MOV171 MOX171 MPF171 MPH171 MPP171 MPR171 MPZ171 MQB171 MQJ171 MQL171 MQT171 MQV171 MRD171 MRF171 MRN171 MRP171 MRX171 MRZ171 MSH171 MSJ171 MSR171 MST171 MTB171 MTD171 MTL171 MTN171 MTV171 MTX171 MUF171 MUH171 MUP171 MUR171 MUZ171 MVB171 MVJ171 MVL171 MVT171 MVV171 MWD171 MWF171 MWN171 MWP171 MWX171 MWZ171 MXH171 MXJ171 MXR171 MXT171 MYB171 MYD171 MYL171 MYN171 MYV171 MYX171 MZF171 MZH171 MZP171 MZR171 MZZ171 NAB171 NAJ171 NAL171 NAT171 NAV171 NBD171 NBF171 NBN171 NBP171 NBX171 NBZ171 NCH171 NCJ171 NCR171 NCT171 NDB171 NDD171 NDL171 NDN171 NDV171 NDX171 NEF171 NEH171 NEP171 NER171 NEZ171 NFB171 NFJ171 NFL171 NFT171 NFV171 NGD171 NGF171 NGN171 NGP171 NGX171 NGZ171 NHH171 NHJ171 NHR171 NHT171 NIB171 NID171 NIL171 NIN171 NIV171 NIX171 NJF171 NJH171 NJP171 NJR171 NJZ171 NKB171 NKJ171 NKL171 NKT171 NKV171 NLD171 NLF171 NLN171 NLP171 NLX171 NLZ171 NMH171 NMJ171 NMR171 NMT171 NNB171 NND171 NNL171 NNN171 NNV171 NNX171 NOF171 NOH171 NOP171 NOR171 NOZ171 NPB171 NPJ171 NPL171 NPT171 NPV171 NQD171 NQF171 NQN171 NQP171 NQX171 NQZ171 NRH171 NRJ171 NRR171 NRT171 NSB171 NSD171 NSL171 NSN171 NSV171 NSX171 NTF171 NTH171 NTP171 NTR171 NTZ171 NUB171 NUJ171 NUL171 NUT171 NUV171 NVD171 NVF171 NVN171 NVP171 NVX171 NVZ171 NWH171 NWJ171 NWR171 NWT171 NXB171 NXD171 NXL171 NXN171 NXV171 NXX171 NYF171 NYH171 NYP171 NYR171 NYZ171 NZB171 NZJ171 NZL171 NZT171 NZV171 OAD171 OAF171 OAN171 OAP171 OAX171 OAZ171 OBH171 OBJ171 OBR171 OBT171 OCB171 OCD171 OCL171 OCN171 OCV171 OCX171 ODF171 ODH171 ODP171 ODR171 ODZ171 OEB171 OEJ171 OEL171 OET171 OEV171 OFD171 OFF171 OFN171 OFP171 OFX171 OFZ171 OGH171 OGJ171 OGR171 OGT171 OHB171 OHD171 OHL171 OHN171 OHV171 OHX171 OIF171 OIH171 OIP171 OIR171 OIZ171 OJB171 OJJ171 OJL171 OJT171 OJV171 OKD171 OKF171 OKN171 OKP171 OKX171 OKZ171 OLH171 OLJ171 OLR171 OLT171 OMB171 OMD171 OML171 OMN171 OMV171 OMX171 ONF171 ONH171 ONP171 ONR171 ONZ171 OOB171 OOJ171 OOL171 OOT171 OOV171 OPD171 OPF171 OPN171 OPP171 OPX171 OPZ171 OQH171 OQJ171 OQR171 OQT171 ORB171 ORD171 ORL171 ORN171 ORV171 ORX171 OSF171 OSH171 OSP171 OSR171 OSZ171 OTB171 OTJ171 OTL171 OTT171 OTV171 OUD171 OUF171 OUN171 OUP171 OUX171 OUZ171 OVH171 OVJ171 OVR171 OVT171 OWB171 OWD171 OWL171 OWN171 OWV171 OWX171 OXF171 OXH171 OXP171 OXR171 OXZ171 OYB171 OYJ171 OYL171 OYT171 OYV171 OZD171 OZF171 OZN171 OZP171 OZX171 OZZ171 PAH171 PAJ171 PAR171 PAT171 PBB171 PBD171 PBL171 PBN171 PBV171 PBX171 PCF171 PCH171 PCP171 PCR171 PCZ171 PDB171 PDJ171 PDL171 PDT171 PDV171 PED171 PEF171 PEN171 PEP171 PEX171 PEZ171 PFH171 PFJ171 PFR171 PFT171 PGB171 PGD171 PGL171 PGN171 PGV171 PGX171 PHF171 PHH171 PHP171 PHR171 PHZ171 PIB171 PIJ171 PIL171 PIT171 PIV171 PJD171 PJF171 PJN171 PJP171 PJX171 PJZ171 PKH171 PKJ171 PKR171 PKT171 PLB171 PLD171 PLL171 PLN171 PLV171 PLX171 PMF171 PMH171 PMP171 PMR171 PMZ171 PNB171 PNJ171 PNL171 PNT171 PNV171 POD171 POF171 PON171 POP171 POX171 POZ171 PPH171 PPJ171 PPR171 PPT171 PQB171 PQD171 PQL171 PQN171 PQV171 PQX171 PRF171 PRH171 PRP171 PRR171 PRZ171 PSB171 PSJ171 PSL171 PST171 PSV171 PTD171 PTF171 PTN171 PTP171 PTX171 PTZ171 PUH171 PUJ171 PUR171 PUT171 PVB171 PVD171 PVL171 PVN171 PVV171 PVX171 PWF171 PWH171 PWP171 PWR171 PWZ171 PXB171 PXJ171 PXL171 PXT171 PXV171 PYD171 PYF171 PYN171 PYP171 PYX171 PYZ171 PZH171 PZJ171 PZR171 PZT171 QAB171 QAD171 QAL171 QAN171 QAV171 QAX171 QBF171 QBH171 QBP171 QBR171 QBZ171 QCB171 QCJ171 QCL171 QCT171 QCV171 QDD171 QDF171 QDN171 QDP171 QDX171 QDZ171 QEH171 QEJ171 QER171 QET171 QFB171 QFD171 QFL171 QFN171 QFV171 QFX171 QGF171 QGH171 QGP171 QGR171 QGZ171 QHB171 QHJ171 QHL171 QHT171 QHV171 QID171 QIF171 QIN171 QIP171 QIX171 QIZ171 QJH171 QJJ171 QJR171 QJT171 QKB171 QKD171 QKL171 QKN171 QKV171 QKX171 QLF171 QLH171 QLP171 QLR171 QLZ171 QMB171 QMJ171 QML171 QMT171 QMV171 QND171 QNF171 QNN171 QNP171 QNX171 QNZ171 QOH171 QOJ171 QOR171 QOT171 QPB171 QPD171 QPL171 QPN171 QPV171 QPX171 QQF171 QQH171 QQP171 QQR171 QQZ171 QRB171 QRJ171 QRL171 QRT171 QRV171 QSD171 QSF171 QSN171 QSP171 QSX171 QSZ171 QTH171 QTJ171 QTR171 QTT171 QUB171 QUD171 QUL171 QUN171 QUV171 QUX171 QVF171 QVH171 QVP171 QVR171 QVZ171 QWB171 QWJ171 QWL171 QWT171 QWV171 QXD171 QXF171 QXN171 QXP171 QXX171 QXZ171 QYH171 QYJ171 QYR171 QYT171 QZB171 QZD171 QZL171 QZN171 QZV171 QZX171 RAF171 RAH171 RAP171 RAR171 RAZ171 RBB171 RBJ171 RBL171 RBT171 RBV171 RCD171 RCF171 RCN171 RCP171 RCX171 RCZ171 RDH171 RDJ171 RDR171 RDT171 REB171 RED171 REL171 REN171 REV171 REX171 RFF171 RFH171 RFP171 RFR171 RFZ171 RGB171 RGJ171 RGL171 RGT171 RGV171 RHD171 RHF171 RHN171 RHP171 RHX171 RHZ171 RIH171 RIJ171 RIR171 RIT171 RJB171 RJD171 RJL171 RJN171 RJV171 RJX171 RKF171 RKH171 RKP171 RKR171 RKZ171 RLB171 RLJ171 RLL171 RLT171 RLV171 RMD171 RMF171 RMN171 RMP171 RMX171 RMZ171 RNH171 RNJ171 RNR171 RNT171 ROB171 ROD171 ROL171 RON171 ROV171 ROX171 RPF171 RPH171 RPP171 RPR171 RPZ171 RQB171 RQJ171 RQL171 RQT171 RQV171 RRD171 RRF171 RRN171 RRP171 RRX171 RRZ171 RSH171 RSJ171 RSR171 RST171 RTB171 RTD171 RTL171 RTN171 RTV171 RTX171 RUF171 RUH171 RUP171 RUR171 RUZ171 RVB171 RVJ171 RVL171 RVT171 RVV171 RWD171 RWF171 RWN171 RWP171 RWX171 RWZ171 RXH171 RXJ171 RXR171 RXT171 RYB171 RYD171 RYL171 RYN171 RYV171 RYX171 RZF171 RZH171 RZP171 RZR171 RZZ171 SAB171 SAJ171 SAL171 SAT171 SAV171 SBD171 SBF171 SBN171 SBP171 SBX171 SBZ171 SCH171 SCJ171 SCR171 SCT171 SDB171 SDD171 SDL171 SDN171 SDV171 SDX171 SEF171 SEH171 SEP171 SER171 SEZ171 SFB171 SFJ171 SFL171 SFT171 SFV171 SGD171 SGF171 SGN171 SGP171 SGX171 SGZ171 SHH171 SHJ171 SHR171 SHT171 SIB171 SID171 SIL171 SIN171 SIV171 SIX171 SJF171 SJH171 SJP171 SJR171 SJZ171 SKB171 SKJ171 SKL171 SKT171 SKV171 SLD171 SLF171 SLN171 SLP171 SLX171 SLZ171 SMH171 SMJ171 SMR171 SMT171 SNB171 SND171 SNL171 SNN171 SNV171 SNX171 SOF171 SOH171 SOP171 SOR171 SOZ171 SPB171 SPJ171 SPL171 SPT171 SPV171 SQD171 SQF171 SQN171 SQP171 SQX171 SQZ171 SRH171 SRJ171 SRR171 SRT171 SSB171 SSD171 SSL171 SSN171 SSV171 SSX171 STF171 STH171 STP171 STR171 STZ171 SUB171 SUJ171 SUL171 SUT171 SUV171 SVD171 SVF171 SVN171 SVP171 SVX171 SVZ171 SWH171 SWJ171 SWR171 SWT171 SXB171 SXD171 SXL171 SXN171 SXV171 SXX171 SYF171 SYH171 SYP171 SYR171 SYZ171 SZB171 SZJ171 SZL171 SZT171 SZV171 TAD171 TAF171 TAN171 TAP171 TAX171 TAZ171 TBH171 TBJ171 TBR171 TBT171 TCB171 TCD171 TCL171 TCN171 TCV171 TCX171 TDF171 TDH171 TDP171 TDR171 TDZ171 TEB171 TEJ171 TEL171 TET171 TEV171 TFD171 TFF171 TFN171 TFP171 TFX171 TFZ171 TGH171 TGJ171 TGR171 TGT171 THB171 THD171 THL171 THN171 THV171 THX171 TIF171 TIH171 TIP171 TIR171 TIZ171 TJB171 TJJ171 TJL171 TJT171 TJV171 TKD171 TKF171 TKN171 TKP171 TKX171 TKZ171 TLH171 TLJ171 TLR171 TLT171 TMB171 TMD171 TML171 TMN171 TMV171 TMX171 TNF171 TNH171 TNP171 TNR171 TNZ171 TOB171 TOJ171 TOL171 TOT171 TOV171 TPD171 TPF171 TPN171 TPP171 TPX171 TPZ171 TQH171 TQJ171 TQR171 TQT171 TRB171 TRD171 TRL171 TRN171 TRV171 TRX171 TSF171 TSH171 TSP171 TSR171 TSZ171 TTB171 TTJ171 TTL171 TTT171 TTV171 TUD171 TUF171 TUN171 TUP171 TUX171 TUZ171 TVH171 TVJ171 TVR171 TVT171 TWB171 TWD171 TWL171 TWN171 TWV171 TWX171 TXF171 TXH171 TXP171 TXR171 TXZ171 TYB171 TYJ171 TYL171 TYT171 TYV171 TZD171 TZF171 TZN171 TZP171 TZX171 TZZ171 UAH171 UAJ171 UAR171 UAT171 UBB171 UBD171 UBL171 UBN171 UBV171 UBX171 UCF171 UCH171 UCP171 UCR171 UCZ171 UDB171 UDJ171 UDL171 UDT171 UDV171 UED171 UEF171 UEN171 UEP171 UEX171 UEZ171 UFH171 UFJ171 UFR171 UFT171 UGB171 UGD171 UGL171 UGN171 UGV171 UGX171 UHF171 UHH171 UHP171 UHR171 UHZ171 UIB171 UIJ171 UIL171 UIT171 UIV171 UJD171 UJF171 UJN171 UJP171 UJX171 UJZ171 UKH171 UKJ171 UKR171 UKT171 ULB171 ULD171 ULL171 ULN171 ULV171 ULX171 UMF171 UMH171 UMP171 UMR171 UMZ171 UNB171 UNJ171 UNL171 UNT171 UNV171 UOD171 UOF171 UON171 UOP171 UOX171 UOZ171 UPH171 UPJ171 UPR171 UPT171 UQB171 UQD171 UQL171 UQN171 UQV171 UQX171 URF171 URH171 URP171 URR171 URZ171 USB171 USJ171 USL171 UST171 USV171 UTD171 UTF171 UTN171 UTP171 UTX171 UTZ171 UUH171 UUJ171 UUR171 UUT171 UVB171 UVD171 UVL171 UVN171 UVV171 UVX171 UWF171 UWH171 UWP171 UWR171 UWZ171 UXB171 UXJ171 UXL171 UXT171 UXV171 UYD171 UYF171 UYN171 UYP171 UYX171 UYZ171 UZH171 UZJ171 UZR171 UZT171 VAB171 VAD171 VAL171 VAN171 VAV171 VAX171 VBF171 VBH171 VBP171 VBR171 VBZ171 VCB171 VCJ171 VCL171 VCT171 VCV171 VDD171 VDF171 VDN171 VDP171 VDX171 VDZ171 VEH171 VEJ171 VER171 VET171 VFB171 VFD171 VFL171 VFN171 VFV171 VFX171 VGF171 VGH171 VGP171 VGR171 VGZ171 VHB171 VHJ171 VHL171 VHT171 VHV171 VID171 VIF171 VIN171 VIP171 VIX171 VIZ171 VJH171 VJJ171 VJR171 VJT171 VKB171 VKD171 VKL171 VKN171 VKV171 VKX171 VLF171 VLH171 VLP171 VLR171 VLZ171 VMB171 VMJ171 VML171 VMT171 VMV171 VND171 VNF171 VNN171 VNP171 VNX171 VNZ171 VOH171 VOJ171 VOR171 VOT171 VPB171 VPD171 VPL171 VPN171 VPV171 VPX171 VQF171 VQH171 VQP171 VQR171 VQZ171 VRB171 VRJ171 VRL171 VRT171 VRV171 VSD171 VSF171 VSN171 VSP171 VSX171 VSZ171 VTH171 VTJ171 VTR171 VTT171 VUB171 VUD171 VUL171 VUN171 VUV171 VUX171 VVF171 VVH171 VVP171 VVR171 VVZ171 VWB171 VWJ171 VWL171 VWT171 VWV171 VXD171 VXF171 VXN171 VXP171 VXX171 VXZ171 VYH171 VYJ171 VYR171 VYT171 VZB171 VZD171 VZL171 VZN171 VZV171 VZX171 WAF171 WAH171 WAP171 WAR171 WAZ171 WBB171 WBJ171 WBL171 WBT171 WBV171 WCD171 WCF171 WCN171 WCP171 WCX171 WCZ171 WDH171 WDJ171 WDR171 WDT171 WEB171 WED171 WEL171 WEN171 WEV171 WEX171 WFF171 WFH171 WFP171 WFR171 WFZ171 WGB171 WGJ171 WGL171 WGT171 WGV171 WHD171 WHF171 WHN171 WHP171 WHX171 WHZ171 WIH171 WIJ171 WIR171 WIT171 WJB171 WJD171 WJL171 WJN171 WJV171 WJX171 WKF171 WKH171 WKP171 WKR171 WKZ171 WLB171 WLJ171 WLL171 WLT171 WLV171 WMD171 WMF171 WMN171 WMP171 WMX171 WMZ171 WNH171 WNJ171 WNR171 WNT171 WOB171 WOD171 WOL171 WON171 WOV171 WOX171 WPF171 WPH171 WPP171 WPR171 WPZ171 WQB171 WQJ171 WQL171 WQT171 WQV171 WRD171 WRF171 WRN171 WRP171 WRX171 WRZ171 WSH171 WSJ171 WSR171 WST171 WTB171 WTD171 WTL171 WTN171 WTV171 WTX171 WUF171 WUH171 WUP171 WUR171 WUZ171 WVB171 WVJ171 WVL171 WVT171 WVV171 WWD171 WWF171 WWN171 WWP171 WWX171 WWZ171 WXH171 WXJ171 WXR171 WXT171 WYB171 WYD171 WYL171 WYN171 WYV171 WYX171 WZF171 WZH171 WZP171 WZR171 WZZ171 XAB171 XAJ171 XAL171 XAT171 XAV171 XBD171 XBF171 XBN171 XBP171 XBX171 XBZ171 XCH171 XCJ171 XCR171 XCT171 XDB171 XDD171 XDL171 XDN171 XDV171 XDX171 XEF171 XEH171">
    <cfRule type="cellIs" dxfId="177" priority="65" operator="equal">
      <formula>"effektive Kosten"</formula>
    </cfRule>
  </conditionalFormatting>
  <conditionalFormatting sqref="K171 P171 Z171 AJ171 AT171 BD171 BN171 BX171 CH171 CR171 DB171 DL171 DV171 EF171 EP171 EZ171 FJ171 FT171 GD171 GN171 GX171 HH171 HR171 IB171 IL171 IV171 JF171 JP171 JZ171 KJ171 KT171 LD171 LN171 LX171 MH171 MR171 NB171 NL171 NV171 OF171 OP171 OZ171 PJ171 PT171 QD171 QN171 QX171 RH171 RR171 SB171 SL171 SV171 TF171 TP171 TZ171 UJ171 UT171 VD171 VN171 VX171 WH171 WR171 XB171 XL171 XV171 YF171 YP171 YZ171 ZJ171 ZT171 AAD171 AAN171 AAX171 ABH171 ABR171 ACB171 ACL171 ACV171 ADF171 ADP171 ADZ171 AEJ171 AET171 AFD171 AFN171 AFX171 AGH171 AGR171 AHB171 AHL171 AHV171 AIF171 AIP171 AIZ171 AJJ171 AJT171 AKD171 AKN171 AKX171 ALH171 ALR171 AMB171 AML171 AMV171 ANF171 ANP171 ANZ171 AOJ171 AOT171 APD171 APN171 APX171 AQH171 AQR171 ARB171 ARL171 ARV171 ASF171 ASP171 ASZ171 ATJ171 ATT171 AUD171 AUN171 AUX171 AVH171 AVR171 AWB171 AWL171 AWV171 AXF171 AXP171 AXZ171 AYJ171 AYT171 AZD171 AZN171 AZX171 BAH171 BAR171 BBB171 BBL171 BBV171 BCF171 BCP171 BCZ171 BDJ171 BDT171 BED171 BEN171 BEX171 BFH171 BFR171 BGB171 BGL171 BGV171 BHF171 BHP171 BHZ171 BIJ171 BIT171 BJD171 BJN171 BJX171 BKH171 BKR171 BLB171 BLL171 BLV171 BMF171 BMP171 BMZ171 BNJ171 BNT171 BOD171 BON171 BOX171 BPH171 BPR171 BQB171 BQL171 BQV171 BRF171 BRP171 BRZ171 BSJ171 BST171 BTD171 BTN171 BTX171 BUH171 BUR171 BVB171 BVL171 BVV171 BWF171 BWP171 BWZ171 BXJ171 BXT171 BYD171 BYN171 BYX171 BZH171 BZR171 CAB171 CAL171 CAV171 CBF171 CBP171 CBZ171 CCJ171 CCT171 CDD171 CDN171 CDX171 CEH171 CER171 CFB171 CFL171 CFV171 CGF171 CGP171 CGZ171 CHJ171 CHT171 CID171 CIN171 CIX171 CJH171 CJR171 CKB171 CKL171 CKV171 CLF171 CLP171 CLZ171 CMJ171 CMT171 CND171 CNN171 CNX171 COH171 COR171 CPB171 CPL171 CPV171 CQF171 CQP171 CQZ171 CRJ171 CRT171 CSD171 CSN171 CSX171 CTH171 CTR171 CUB171 CUL171 CUV171 CVF171 CVP171 CVZ171 CWJ171 CWT171 CXD171 CXN171 CXX171 CYH171 CYR171 CZB171 CZL171 CZV171 DAF171 DAP171 DAZ171 DBJ171 DBT171 DCD171 DCN171 DCX171 DDH171 DDR171 DEB171 DEL171 DEV171 DFF171 DFP171 DFZ171 DGJ171 DGT171 DHD171 DHN171 DHX171 DIH171 DIR171 DJB171 DJL171 DJV171 DKF171 DKP171 DKZ171 DLJ171 DLT171 DMD171 DMN171 DMX171 DNH171 DNR171 DOB171 DOL171 DOV171 DPF171 DPP171 DPZ171 DQJ171 DQT171 DRD171 DRN171 DRX171 DSH171 DSR171 DTB171 DTL171 DTV171 DUF171 DUP171 DUZ171 DVJ171 DVT171 DWD171 DWN171 DWX171 DXH171 DXR171 DYB171 DYL171 DYV171 DZF171 DZP171 DZZ171 EAJ171 EAT171 EBD171 EBN171 EBX171 ECH171 ECR171 EDB171 EDL171 EDV171 EEF171 EEP171 EEZ171 EFJ171 EFT171 EGD171 EGN171 EGX171 EHH171 EHR171 EIB171 EIL171 EIV171 EJF171 EJP171 EJZ171 EKJ171 EKT171 ELD171 ELN171 ELX171 EMH171 EMR171 ENB171 ENL171 ENV171 EOF171 EOP171 EOZ171 EPJ171 EPT171 EQD171 EQN171 EQX171 ERH171 ERR171 ESB171 ESL171 ESV171 ETF171 ETP171 ETZ171 EUJ171 EUT171 EVD171 EVN171 EVX171 EWH171 EWR171 EXB171 EXL171 EXV171 EYF171 EYP171 EYZ171 EZJ171 EZT171 FAD171 FAN171 FAX171 FBH171 FBR171 FCB171 FCL171 FCV171 FDF171 FDP171 FDZ171 FEJ171 FET171 FFD171 FFN171 FFX171 FGH171 FGR171 FHB171 FHL171 FHV171 FIF171 FIP171 FIZ171 FJJ171 FJT171 FKD171 FKN171 FKX171 FLH171 FLR171 FMB171 FML171 FMV171 FNF171 FNP171 FNZ171 FOJ171 FOT171 FPD171 FPN171 FPX171 FQH171 FQR171 FRB171 FRL171 FRV171 FSF171 FSP171 FSZ171 FTJ171 FTT171 FUD171 FUN171 FUX171 FVH171 FVR171 FWB171 FWL171 FWV171 FXF171 FXP171 FXZ171 FYJ171 FYT171 FZD171 FZN171 FZX171 GAH171 GAR171 GBB171 GBL171 GBV171 GCF171 GCP171 GCZ171 GDJ171 GDT171 GED171 GEN171 GEX171 GFH171 GFR171 GGB171 GGL171 GGV171 GHF171 GHP171 GHZ171 GIJ171 GIT171 GJD171 GJN171 GJX171 GKH171 GKR171 GLB171 GLL171 GLV171 GMF171 GMP171 GMZ171 GNJ171 GNT171 GOD171 GON171 GOX171 GPH171 GPR171 GQB171 GQL171 GQV171 GRF171 GRP171 GRZ171 GSJ171 GST171 GTD171 GTN171 GTX171 GUH171 GUR171 GVB171 GVL171 GVV171 GWF171 GWP171 GWZ171 GXJ171 GXT171 GYD171 GYN171 GYX171 GZH171 GZR171 HAB171 HAL171 HAV171 HBF171 HBP171 HBZ171 HCJ171 HCT171 HDD171 HDN171 HDX171 HEH171 HER171 HFB171 HFL171 HFV171 HGF171 HGP171 HGZ171 HHJ171 HHT171 HID171 HIN171 HIX171 HJH171 HJR171 HKB171 HKL171 HKV171 HLF171 HLP171 HLZ171 HMJ171 HMT171 HND171 HNN171 HNX171 HOH171 HOR171 HPB171 HPL171 HPV171 HQF171 HQP171 HQZ171 HRJ171 HRT171 HSD171 HSN171 HSX171 HTH171 HTR171 HUB171 HUL171 HUV171 HVF171 HVP171 HVZ171 HWJ171 HWT171 HXD171 HXN171 HXX171 HYH171 HYR171 HZB171 HZL171 HZV171 IAF171 IAP171 IAZ171 IBJ171 IBT171 ICD171 ICN171 ICX171 IDH171 IDR171 IEB171 IEL171 IEV171 IFF171 IFP171 IFZ171 IGJ171 IGT171 IHD171 IHN171 IHX171 IIH171 IIR171 IJB171 IJL171 IJV171 IKF171 IKP171 IKZ171 ILJ171 ILT171 IMD171 IMN171 IMX171 INH171 INR171 IOB171 IOL171 IOV171 IPF171 IPP171 IPZ171 IQJ171 IQT171 IRD171 IRN171 IRX171 ISH171 ISR171 ITB171 ITL171 ITV171 IUF171 IUP171 IUZ171 IVJ171 IVT171 IWD171 IWN171 IWX171 IXH171 IXR171 IYB171 IYL171 IYV171 IZF171 IZP171 IZZ171 JAJ171 JAT171 JBD171 JBN171 JBX171 JCH171 JCR171 JDB171 JDL171 JDV171 JEF171 JEP171 JEZ171 JFJ171 JFT171 JGD171 JGN171 JGX171 JHH171 JHR171 JIB171 JIL171 JIV171 JJF171 JJP171 JJZ171 JKJ171 JKT171 JLD171 JLN171 JLX171 JMH171 JMR171 JNB171 JNL171 JNV171 JOF171 JOP171 JOZ171 JPJ171 JPT171 JQD171 JQN171 JQX171 JRH171 JRR171 JSB171 JSL171 JSV171 JTF171 JTP171 JTZ171 JUJ171 JUT171 JVD171 JVN171 JVX171 JWH171 JWR171 JXB171 JXL171 JXV171 JYF171 JYP171 JYZ171 JZJ171 JZT171 KAD171 KAN171 KAX171 KBH171 KBR171 KCB171 KCL171 KCV171 KDF171 KDP171 KDZ171 KEJ171 KET171 KFD171 KFN171 KFX171 KGH171 KGR171 KHB171 KHL171 KHV171 KIF171 KIP171 KIZ171 KJJ171 KJT171 KKD171 KKN171 KKX171 KLH171 KLR171 KMB171 KML171 KMV171 KNF171 KNP171 KNZ171 KOJ171 KOT171 KPD171 KPN171 KPX171 KQH171 KQR171 KRB171 KRL171 KRV171 KSF171 KSP171 KSZ171 KTJ171 KTT171 KUD171 KUN171 KUX171 KVH171 KVR171 KWB171 KWL171 KWV171 KXF171 KXP171 KXZ171 KYJ171 KYT171 KZD171 KZN171 KZX171 LAH171 LAR171 LBB171 LBL171 LBV171 LCF171 LCP171 LCZ171 LDJ171 LDT171 LED171 LEN171 LEX171 LFH171 LFR171 LGB171 LGL171 LGV171 LHF171 LHP171 LHZ171 LIJ171 LIT171 LJD171 LJN171 LJX171 LKH171 LKR171 LLB171 LLL171 LLV171 LMF171 LMP171 LMZ171 LNJ171 LNT171 LOD171 LON171 LOX171 LPH171 LPR171 LQB171 LQL171 LQV171 LRF171 LRP171 LRZ171 LSJ171 LST171 LTD171 LTN171 LTX171 LUH171 LUR171 LVB171 LVL171 LVV171 LWF171 LWP171 LWZ171 LXJ171 LXT171 LYD171 LYN171 LYX171 LZH171 LZR171 MAB171 MAL171 MAV171 MBF171 MBP171 MBZ171 MCJ171 MCT171 MDD171 MDN171 MDX171 MEH171 MER171 MFB171 MFL171 MFV171 MGF171 MGP171 MGZ171 MHJ171 MHT171 MID171 MIN171 MIX171 MJH171 MJR171 MKB171 MKL171 MKV171 MLF171 MLP171 MLZ171 MMJ171 MMT171 MND171 MNN171 MNX171 MOH171 MOR171 MPB171 MPL171 MPV171 MQF171 MQP171 MQZ171 MRJ171 MRT171 MSD171 MSN171 MSX171 MTH171 MTR171 MUB171 MUL171 MUV171 MVF171 MVP171 MVZ171 MWJ171 MWT171 MXD171 MXN171 MXX171 MYH171 MYR171 MZB171 MZL171 MZV171 NAF171 NAP171 NAZ171 NBJ171 NBT171 NCD171 NCN171 NCX171 NDH171 NDR171 NEB171 NEL171 NEV171 NFF171 NFP171 NFZ171 NGJ171 NGT171 NHD171 NHN171 NHX171 NIH171 NIR171 NJB171 NJL171 NJV171 NKF171 NKP171 NKZ171 NLJ171 NLT171 NMD171 NMN171 NMX171 NNH171 NNR171 NOB171 NOL171 NOV171 NPF171 NPP171 NPZ171 NQJ171 NQT171 NRD171 NRN171 NRX171 NSH171 NSR171 NTB171 NTL171 NTV171 NUF171 NUP171 NUZ171 NVJ171 NVT171 NWD171 NWN171 NWX171 NXH171 NXR171 NYB171 NYL171 NYV171 NZF171 NZP171 NZZ171 OAJ171 OAT171 OBD171 OBN171 OBX171 OCH171 OCR171 ODB171 ODL171 ODV171 OEF171 OEP171 OEZ171 OFJ171 OFT171 OGD171 OGN171 OGX171 OHH171 OHR171 OIB171 OIL171 OIV171 OJF171 OJP171 OJZ171 OKJ171 OKT171 OLD171 OLN171 OLX171 OMH171 OMR171 ONB171 ONL171 ONV171 OOF171 OOP171 OOZ171 OPJ171 OPT171 OQD171 OQN171 OQX171 ORH171 ORR171 OSB171 OSL171 OSV171 OTF171 OTP171 OTZ171 OUJ171 OUT171 OVD171 OVN171 OVX171 OWH171 OWR171 OXB171 OXL171 OXV171 OYF171 OYP171 OYZ171 OZJ171 OZT171 PAD171 PAN171 PAX171 PBH171 PBR171 PCB171 PCL171 PCV171 PDF171 PDP171 PDZ171 PEJ171 PET171 PFD171 PFN171 PFX171 PGH171 PGR171 PHB171 PHL171 PHV171 PIF171 PIP171 PIZ171 PJJ171 PJT171 PKD171 PKN171 PKX171 PLH171 PLR171 PMB171 PML171 PMV171 PNF171 PNP171 PNZ171 POJ171 POT171 PPD171 PPN171 PPX171 PQH171 PQR171 PRB171 PRL171 PRV171 PSF171 PSP171 PSZ171 PTJ171 PTT171 PUD171 PUN171 PUX171 PVH171 PVR171 PWB171 PWL171 PWV171 PXF171 PXP171 PXZ171 PYJ171 PYT171 PZD171 PZN171 PZX171 QAH171 QAR171 QBB171 QBL171 QBV171 QCF171 QCP171 QCZ171 QDJ171 QDT171 QED171 QEN171 QEX171 QFH171 QFR171 QGB171 QGL171 QGV171 QHF171 QHP171 QHZ171 QIJ171 QIT171 QJD171 QJN171 QJX171 QKH171 QKR171 QLB171 QLL171 QLV171 QMF171 QMP171 QMZ171 QNJ171 QNT171 QOD171 QON171 QOX171 QPH171 QPR171 QQB171 QQL171 QQV171 QRF171 QRP171 QRZ171 QSJ171 QST171 QTD171 QTN171 QTX171 QUH171 QUR171 QVB171 QVL171 QVV171 QWF171 QWP171 QWZ171 QXJ171 QXT171 QYD171 QYN171 QYX171 QZH171 QZR171 RAB171 RAL171 RAV171 RBF171 RBP171 RBZ171 RCJ171 RCT171 RDD171 RDN171 RDX171 REH171 RER171 RFB171 RFL171 RFV171 RGF171 RGP171 RGZ171 RHJ171 RHT171 RID171 RIN171 RIX171 RJH171 RJR171 RKB171 RKL171 RKV171 RLF171 RLP171 RLZ171 RMJ171 RMT171 RND171 RNN171 RNX171 ROH171 ROR171 RPB171 RPL171 RPV171 RQF171 RQP171 RQZ171 RRJ171 RRT171 RSD171 RSN171 RSX171 RTH171 RTR171 RUB171 RUL171 RUV171 RVF171 RVP171 RVZ171 RWJ171 RWT171 RXD171 RXN171 RXX171 RYH171 RYR171 RZB171 RZL171 RZV171 SAF171 SAP171 SAZ171 SBJ171 SBT171 SCD171 SCN171 SCX171 SDH171 SDR171 SEB171 SEL171 SEV171 SFF171 SFP171 SFZ171 SGJ171 SGT171 SHD171 SHN171 SHX171 SIH171 SIR171 SJB171 SJL171 SJV171 SKF171 SKP171 SKZ171 SLJ171 SLT171 SMD171 SMN171 SMX171 SNH171 SNR171 SOB171 SOL171 SOV171 SPF171 SPP171 SPZ171 SQJ171 SQT171 SRD171 SRN171 SRX171 SSH171 SSR171 STB171 STL171 STV171 SUF171 SUP171 SUZ171 SVJ171 SVT171 SWD171 SWN171 SWX171 SXH171 SXR171 SYB171 SYL171 SYV171 SZF171 SZP171 SZZ171 TAJ171 TAT171 TBD171 TBN171 TBX171 TCH171 TCR171 TDB171 TDL171 TDV171 TEF171 TEP171 TEZ171 TFJ171 TFT171 TGD171 TGN171 TGX171 THH171 THR171 TIB171 TIL171 TIV171 TJF171 TJP171 TJZ171 TKJ171 TKT171 TLD171 TLN171 TLX171 TMH171 TMR171 TNB171 TNL171 TNV171 TOF171 TOP171 TOZ171 TPJ171 TPT171 TQD171 TQN171 TQX171 TRH171 TRR171 TSB171 TSL171 TSV171 TTF171 TTP171 TTZ171 TUJ171 TUT171 TVD171 TVN171 TVX171 TWH171 TWR171 TXB171 TXL171 TXV171 TYF171 TYP171 TYZ171 TZJ171 TZT171 UAD171 UAN171 UAX171 UBH171 UBR171 UCB171 UCL171 UCV171 UDF171 UDP171 UDZ171 UEJ171 UET171 UFD171 UFN171 UFX171 UGH171 UGR171 UHB171 UHL171 UHV171 UIF171 UIP171 UIZ171 UJJ171 UJT171 UKD171 UKN171 UKX171 ULH171 ULR171 UMB171 UML171 UMV171 UNF171 UNP171 UNZ171 UOJ171 UOT171 UPD171 UPN171 UPX171 UQH171 UQR171 URB171 URL171 URV171 USF171 USP171 USZ171 UTJ171 UTT171 UUD171 UUN171 UUX171 UVH171 UVR171 UWB171 UWL171 UWV171 UXF171 UXP171 UXZ171 UYJ171 UYT171 UZD171 UZN171 UZX171 VAH171 VAR171 VBB171 VBL171 VBV171 VCF171 VCP171 VCZ171 VDJ171 VDT171 VED171 VEN171 VEX171 VFH171 VFR171 VGB171 VGL171 VGV171 VHF171 VHP171 VHZ171 VIJ171 VIT171 VJD171 VJN171 VJX171 VKH171 VKR171 VLB171 VLL171 VLV171 VMF171 VMP171 VMZ171 VNJ171 VNT171 VOD171 VON171 VOX171 VPH171 VPR171 VQB171 VQL171 VQV171 VRF171 VRP171 VRZ171 VSJ171 VST171 VTD171 VTN171 VTX171 VUH171 VUR171 VVB171 VVL171 VVV171 VWF171 VWP171 VWZ171 VXJ171 VXT171 VYD171 VYN171 VYX171 VZH171 VZR171 WAB171 WAL171 WAV171 WBF171 WBP171 WBZ171 WCJ171 WCT171 WDD171 WDN171 WDX171 WEH171 WER171 WFB171 WFL171 WFV171 WGF171 WGP171 WGZ171 WHJ171 WHT171 WID171 WIN171 WIX171 WJH171 WJR171 WKB171 WKL171 WKV171 WLF171 WLP171 WLZ171 WMJ171 WMT171 WND171 WNN171 WNX171 WOH171 WOR171 WPB171 WPL171 WPV171 WQF171 WQP171 WQZ171 WRJ171 WRT171 WSD171 WSN171 WSX171 WTH171 WTR171 WUB171 WUL171 WUV171 WVF171 WVP171 WVZ171 WWJ171 WWT171 WXD171 WXN171 WXX171 WYH171 WYR171 WZB171 WZL171 WZV171 XAF171 XAP171 XAZ171 XBJ171 XBT171 XCD171 XCN171 XCX171 XDH171 XDR171 XEB171 XEL171">
    <cfRule type="cellIs" dxfId="176" priority="42" operator="equal">
      <formula>"effektive Kosten"</formula>
    </cfRule>
  </conditionalFormatting>
  <conditionalFormatting sqref="K599">
    <cfRule type="cellIs" dxfId="175" priority="43" operator="equal">
      <formula>"effektive Kosten"</formula>
    </cfRule>
  </conditionalFormatting>
  <conditionalFormatting sqref="K601:K608">
    <cfRule type="cellIs" dxfId="174" priority="59" operator="equal">
      <formula>"effektive Kosten"</formula>
    </cfRule>
  </conditionalFormatting>
  <conditionalFormatting sqref="K632">
    <cfRule type="cellIs" dxfId="173" priority="36" operator="equal">
      <formula>"effektive Kosten"</formula>
    </cfRule>
  </conditionalFormatting>
  <conditionalFormatting sqref="K663:K664">
    <cfRule type="cellIs" dxfId="172" priority="34" operator="equal">
      <formula>"effektive Kosten"</formula>
    </cfRule>
  </conditionalFormatting>
  <conditionalFormatting sqref="K736">
    <cfRule type="cellIs" dxfId="171" priority="51" operator="equal">
      <formula>"effektive Kosten"</formula>
    </cfRule>
  </conditionalFormatting>
  <conditionalFormatting sqref="D117:D124">
    <cfRule type="cellIs" dxfId="170" priority="115" operator="equal">
      <formula>"effektive Kosten"</formula>
    </cfRule>
  </conditionalFormatting>
  <conditionalFormatting sqref="D371:D412">
    <cfRule type="cellIs" dxfId="169" priority="44" operator="equal">
      <formula>"effektive Kosten"</formula>
    </cfRule>
  </conditionalFormatting>
  <conditionalFormatting sqref="D414:D425">
    <cfRule type="cellIs" dxfId="168" priority="92" operator="equal">
      <formula>"effektive Kosten"</formula>
    </cfRule>
  </conditionalFormatting>
  <conditionalFormatting sqref="D470:D481">
    <cfRule type="cellIs" dxfId="167" priority="94" operator="equal">
      <formula>"effektive Kosten"</formula>
    </cfRule>
  </conditionalFormatting>
  <conditionalFormatting sqref="D535">
    <cfRule type="cellIs" dxfId="166" priority="96" operator="equal">
      <formula>"effektive Kosten"</formula>
    </cfRule>
  </conditionalFormatting>
  <conditionalFormatting sqref="D538:D539">
    <cfRule type="cellIs" dxfId="165" priority="95" operator="equal">
      <formula>"effektive Kosten"</formula>
    </cfRule>
  </conditionalFormatting>
  <conditionalFormatting sqref="D658">
    <cfRule type="cellIs" dxfId="164" priority="5" operator="equal">
      <formula>"effektive Kosten"</formula>
    </cfRule>
  </conditionalFormatting>
  <conditionalFormatting sqref="D673">
    <cfRule type="cellIs" dxfId="163" priority="87" operator="equal">
      <formula>"effektive Kosten"</formula>
    </cfRule>
  </conditionalFormatting>
  <conditionalFormatting sqref="D363:E363">
    <cfRule type="containsText" dxfId="162" priority="12" operator="containsText" text="variabel">
      <formula>NOT(ISERROR(SEARCH("variabel",D363)))</formula>
    </cfRule>
    <cfRule type="cellIs" dxfId="161" priority="13" operator="equal">
      <formula>"tbd"</formula>
    </cfRule>
  </conditionalFormatting>
  <conditionalFormatting sqref="D672:E672">
    <cfRule type="cellIs" dxfId="160" priority="89" operator="equal">
      <formula>"effektive Kosten"</formula>
    </cfRule>
  </conditionalFormatting>
  <conditionalFormatting sqref="E1">
    <cfRule type="cellIs" dxfId="159" priority="61" operator="equal">
      <formula>"effektive Kosten"</formula>
    </cfRule>
  </conditionalFormatting>
  <conditionalFormatting sqref="E3">
    <cfRule type="cellIs" dxfId="158" priority="116" operator="equal">
      <formula>"effektive Kosten"</formula>
    </cfRule>
  </conditionalFormatting>
  <conditionalFormatting sqref="E19">
    <cfRule type="cellIs" dxfId="157" priority="74" operator="equal">
      <formula>"effektive Kosten"</formula>
    </cfRule>
  </conditionalFormatting>
  <conditionalFormatting sqref="E294">
    <cfRule type="cellIs" dxfId="156" priority="114" operator="equal">
      <formula>"effektive Kosten"</formula>
    </cfRule>
  </conditionalFormatting>
  <conditionalFormatting sqref="E426">
    <cfRule type="cellIs" dxfId="155" priority="80" operator="equal">
      <formula>"effektive Kosten"</formula>
    </cfRule>
  </conditionalFormatting>
  <conditionalFormatting sqref="E432">
    <cfRule type="cellIs" dxfId="154" priority="128" operator="equal">
      <formula>"effektive Kosten"</formula>
    </cfRule>
  </conditionalFormatting>
  <conditionalFormatting sqref="E482">
    <cfRule type="cellIs" dxfId="153" priority="79" operator="equal">
      <formula>"effektive Kosten"</formula>
    </cfRule>
  </conditionalFormatting>
  <conditionalFormatting sqref="E488">
    <cfRule type="cellIs" dxfId="152" priority="127" operator="equal">
      <formula>"effektive Kosten"</formula>
    </cfRule>
  </conditionalFormatting>
  <conditionalFormatting sqref="E609">
    <cfRule type="cellIs" dxfId="151" priority="121" operator="equal">
      <formula>"effektive Kosten"</formula>
    </cfRule>
  </conditionalFormatting>
  <conditionalFormatting sqref="E611">
    <cfRule type="cellIs" dxfId="150" priority="120" operator="equal">
      <formula>"effektive Kosten"</formula>
    </cfRule>
  </conditionalFormatting>
  <conditionalFormatting sqref="E670:E671">
    <cfRule type="cellIs" dxfId="149" priority="3" operator="equal">
      <formula>"effektive Kosten"</formula>
    </cfRule>
  </conditionalFormatting>
  <conditionalFormatting sqref="S171 AC171 AM171 AW171 BG171 BQ171 CA171 CK171 CU171 DE171 DO171 DY171 EI171 ES171 FC171 FM171 FW171 GG171 GQ171 HA171 HK171 HU171 IE171 IO171 IY171 JI171 JS171 KC171 KM171 KW171 LG171 LQ171 MA171 MK171 MU171 NE171 NO171 NY171 OI171 OS171 PC171 PM171 PW171 QG171 QQ171 RA171 RK171 RU171 SE171 SO171 SY171 TI171 TS171 UC171 UM171 UW171 VG171 VQ171 WA171 WK171 WU171 XE171 XO171 XY171 YI171 YS171 ZC171 ZM171 ZW171 AAG171 AAQ171 ABA171 ABK171 ABU171 ACE171 ACO171 ACY171 ADI171 ADS171 AEC171 AEM171 AEW171 AFG171 AFQ171 AGA171 AGK171 AGU171 AHE171 AHO171 AHY171 AII171 AIS171 AJC171 AJM171 AJW171 AKG171 AKQ171 ALA171 ALK171 ALU171 AME171 AMO171 AMY171 ANI171 ANS171 AOC171 AOM171 AOW171 APG171 APQ171 AQA171 AQK171 AQU171 ARE171 ARO171 ARY171 ASI171 ASS171 ATC171 ATM171 ATW171 AUG171 AUQ171 AVA171 AVK171 AVU171 AWE171 AWO171 AWY171 AXI171 AXS171 AYC171 AYM171 AYW171 AZG171 AZQ171 BAA171 BAK171 BAU171 BBE171 BBO171 BBY171 BCI171 BCS171 BDC171 BDM171 BDW171 BEG171 BEQ171 BFA171 BFK171 BFU171 BGE171 BGO171 BGY171 BHI171 BHS171 BIC171 BIM171 BIW171 BJG171 BJQ171 BKA171 BKK171 BKU171 BLE171 BLO171 BLY171 BMI171 BMS171 BNC171 BNM171 BNW171 BOG171 BOQ171 BPA171 BPK171 BPU171 BQE171 BQO171 BQY171 BRI171 BRS171 BSC171 BSM171 BSW171 BTG171 BTQ171 BUA171 BUK171 BUU171 BVE171 BVO171 BVY171 BWI171 BWS171 BXC171 BXM171 BXW171 BYG171 BYQ171 BZA171 BZK171 BZU171 CAE171 CAO171 CAY171 CBI171 CBS171 CCC171 CCM171 CCW171 CDG171 CDQ171 CEA171 CEK171 CEU171 CFE171 CFO171 CFY171 CGI171 CGS171 CHC171 CHM171 CHW171 CIG171 CIQ171 CJA171 CJK171 CJU171 CKE171 CKO171 CKY171 CLI171 CLS171 CMC171 CMM171 CMW171 CNG171 CNQ171 COA171 COK171 COU171 CPE171 CPO171 CPY171 CQI171 CQS171 CRC171 CRM171 CRW171 CSG171 CSQ171 CTA171 CTK171 CTU171 CUE171 CUO171 CUY171 CVI171 CVS171 CWC171 CWM171 CWW171 CXG171 CXQ171 CYA171 CYK171 CYU171 CZE171 CZO171 CZY171 DAI171 DAS171 DBC171 DBM171 DBW171 DCG171 DCQ171 DDA171 DDK171 DDU171 DEE171 DEO171 DEY171 DFI171 DFS171 DGC171 DGM171 DGW171 DHG171 DHQ171 DIA171 DIK171 DIU171 DJE171 DJO171 DJY171 DKI171 DKS171 DLC171 DLM171 DLW171 DMG171 DMQ171 DNA171 DNK171 DNU171 DOE171 DOO171 DOY171 DPI171 DPS171 DQC171 DQM171 DQW171 DRG171 DRQ171 DSA171 DSK171 DSU171 DTE171 DTO171 DTY171 DUI171 DUS171 DVC171 DVM171 DVW171 DWG171 DWQ171 DXA171 DXK171 DXU171 DYE171 DYO171 DYY171 DZI171 DZS171 EAC171 EAM171 EAW171 EBG171 EBQ171 ECA171 ECK171 ECU171 EDE171 EDO171 EDY171 EEI171 EES171 EFC171 EFM171 EFW171 EGG171 EGQ171 EHA171 EHK171 EHU171 EIE171 EIO171 EIY171 EJI171 EJS171 EKC171 EKM171 EKW171 ELG171 ELQ171 EMA171 EMK171 EMU171 ENE171 ENO171 ENY171 EOI171 EOS171 EPC171 EPM171 EPW171 EQG171 EQQ171 ERA171 ERK171 ERU171 ESE171 ESO171 ESY171 ETI171 ETS171 EUC171 EUM171 EUW171 EVG171 EVQ171 EWA171 EWK171 EWU171 EXE171 EXO171 EXY171 EYI171 EYS171 EZC171 EZM171 EZW171 FAG171 FAQ171 FBA171 FBK171 FBU171 FCE171 FCO171 FCY171 FDI171 FDS171 FEC171 FEM171 FEW171 FFG171 FFQ171 FGA171 FGK171 FGU171 FHE171 FHO171 FHY171 FII171 FIS171 FJC171 FJM171 FJW171 FKG171 FKQ171 FLA171 FLK171 FLU171 FME171 FMO171 FMY171 FNI171 FNS171 FOC171 FOM171 FOW171 FPG171 FPQ171 FQA171 FQK171 FQU171 FRE171 FRO171 FRY171 FSI171 FSS171 FTC171 FTM171 FTW171 FUG171 FUQ171 FVA171 FVK171 FVU171 FWE171 FWO171 FWY171 FXI171 FXS171 FYC171 FYM171 FYW171 FZG171 FZQ171 GAA171 GAK171 GAU171 GBE171 GBO171 GBY171 GCI171 GCS171 GDC171 GDM171 GDW171 GEG171 GEQ171 GFA171 GFK171 GFU171 GGE171 GGO171 GGY171 GHI171 GHS171 GIC171 GIM171 GIW171 GJG171 GJQ171 GKA171 GKK171 GKU171 GLE171 GLO171 GLY171 GMI171 GMS171 GNC171 GNM171 GNW171 GOG171 GOQ171 GPA171 GPK171 GPU171 GQE171 GQO171 GQY171 GRI171 GRS171 GSC171 GSM171 GSW171 GTG171 GTQ171 GUA171 GUK171 GUU171 GVE171 GVO171 GVY171 GWI171 GWS171 GXC171 GXM171 GXW171 GYG171 GYQ171 GZA171 GZK171 GZU171 HAE171 HAO171 HAY171 HBI171 HBS171 HCC171 HCM171 HCW171 HDG171 HDQ171 HEA171 HEK171 HEU171 HFE171 HFO171 HFY171 HGI171 HGS171 HHC171 HHM171 HHW171 HIG171 HIQ171 HJA171 HJK171 HJU171 HKE171 HKO171 HKY171 HLI171 HLS171 HMC171 HMM171 HMW171 HNG171 HNQ171 HOA171 HOK171 HOU171 HPE171 HPO171 HPY171 HQI171 HQS171 HRC171 HRM171 HRW171 HSG171 HSQ171 HTA171 HTK171 HTU171 HUE171 HUO171 HUY171 HVI171 HVS171 HWC171 HWM171 HWW171 HXG171 HXQ171 HYA171 HYK171 HYU171 HZE171 HZO171 HZY171 IAI171 IAS171 IBC171 IBM171 IBW171 ICG171 ICQ171 IDA171 IDK171 IDU171 IEE171 IEO171 IEY171 IFI171 IFS171 IGC171 IGM171 IGW171 IHG171 IHQ171 IIA171 IIK171 IIU171 IJE171 IJO171 IJY171 IKI171 IKS171 ILC171 ILM171 ILW171 IMG171 IMQ171 INA171 INK171 INU171 IOE171 IOO171 IOY171 IPI171 IPS171 IQC171 IQM171 IQW171 IRG171 IRQ171 ISA171 ISK171 ISU171 ITE171 ITO171 ITY171 IUI171 IUS171 IVC171 IVM171 IVW171 IWG171 IWQ171 IXA171 IXK171 IXU171 IYE171 IYO171 IYY171 IZI171 IZS171 JAC171 JAM171 JAW171 JBG171 JBQ171 JCA171 JCK171 JCU171 JDE171 JDO171 JDY171 JEI171 JES171 JFC171 JFM171 JFW171 JGG171 JGQ171 JHA171 JHK171 JHU171 JIE171 JIO171 JIY171 JJI171 JJS171 JKC171 JKM171 JKW171 JLG171 JLQ171 JMA171 JMK171 JMU171 JNE171 JNO171 JNY171 JOI171 JOS171 JPC171 JPM171 JPW171 JQG171 JQQ171 JRA171 JRK171 JRU171 JSE171 JSO171 JSY171 JTI171 JTS171 JUC171 JUM171 JUW171 JVG171 JVQ171 JWA171 JWK171 JWU171 JXE171 JXO171 JXY171 JYI171 JYS171 JZC171 JZM171 JZW171 KAG171 KAQ171 KBA171 KBK171 KBU171 KCE171 KCO171 KCY171 KDI171 KDS171 KEC171 KEM171 KEW171 KFG171 KFQ171 KGA171 KGK171 KGU171 KHE171 KHO171 KHY171 KII171 KIS171 KJC171 KJM171 KJW171 KKG171 KKQ171 KLA171 KLK171 KLU171 KME171 KMO171 KMY171 KNI171 KNS171 KOC171 KOM171 KOW171 KPG171 KPQ171 KQA171 KQK171 KQU171 KRE171 KRO171 KRY171 KSI171 KSS171 KTC171 KTM171 KTW171 KUG171 KUQ171 KVA171 KVK171 KVU171 KWE171 KWO171 KWY171 KXI171 KXS171 KYC171 KYM171 KYW171 KZG171 KZQ171 LAA171 LAK171 LAU171 LBE171 LBO171 LBY171 LCI171 LCS171 LDC171 LDM171 LDW171 LEG171 LEQ171 LFA171 LFK171 LFU171 LGE171 LGO171 LGY171 LHI171 LHS171 LIC171 LIM171 LIW171 LJG171 LJQ171 LKA171 LKK171 LKU171 LLE171 LLO171 LLY171 LMI171 LMS171 LNC171 LNM171 LNW171 LOG171 LOQ171 LPA171 LPK171 LPU171 LQE171 LQO171 LQY171 LRI171 LRS171 LSC171 LSM171 LSW171 LTG171 LTQ171 LUA171 LUK171 LUU171 LVE171 LVO171 LVY171 LWI171 LWS171 LXC171 LXM171 LXW171 LYG171 LYQ171 LZA171 LZK171 LZU171 MAE171 MAO171 MAY171 MBI171 MBS171 MCC171 MCM171 MCW171 MDG171 MDQ171 MEA171 MEK171 MEU171 MFE171 MFO171 MFY171 MGI171 MGS171 MHC171 MHM171 MHW171 MIG171 MIQ171 MJA171 MJK171 MJU171 MKE171 MKO171 MKY171 MLI171 MLS171 MMC171 MMM171 MMW171 MNG171 MNQ171 MOA171 MOK171 MOU171 MPE171 MPO171 MPY171 MQI171 MQS171 MRC171 MRM171 MRW171 MSG171 MSQ171 MTA171 MTK171 MTU171 MUE171 MUO171 MUY171 MVI171 MVS171 MWC171 MWM171 MWW171 MXG171 MXQ171 MYA171 MYK171 MYU171 MZE171 MZO171 MZY171 NAI171 NAS171 NBC171 NBM171 NBW171 NCG171 NCQ171 NDA171 NDK171 NDU171 NEE171 NEO171 NEY171 NFI171 NFS171 NGC171 NGM171 NGW171 NHG171 NHQ171 NIA171 NIK171 NIU171 NJE171 NJO171 NJY171 NKI171 NKS171 NLC171 NLM171 NLW171 NMG171 NMQ171 NNA171 NNK171 NNU171 NOE171 NOO171 NOY171 NPI171 NPS171 NQC171 NQM171 NQW171 NRG171 NRQ171 NSA171 NSK171 NSU171 NTE171 NTO171 NTY171 NUI171 NUS171 NVC171 NVM171 NVW171 NWG171 NWQ171 NXA171 NXK171 NXU171 NYE171 NYO171 NYY171 NZI171 NZS171 OAC171 OAM171 OAW171 OBG171 OBQ171 OCA171 OCK171 OCU171 ODE171 ODO171 ODY171 OEI171 OES171 OFC171 OFM171 OFW171 OGG171 OGQ171 OHA171 OHK171 OHU171 OIE171 OIO171 OIY171 OJI171 OJS171 OKC171 OKM171 OKW171 OLG171 OLQ171 OMA171 OMK171 OMU171 ONE171 ONO171 ONY171 OOI171 OOS171 OPC171 OPM171 OPW171 OQG171 OQQ171 ORA171 ORK171 ORU171 OSE171 OSO171 OSY171 OTI171 OTS171 OUC171 OUM171 OUW171 OVG171 OVQ171 OWA171 OWK171 OWU171 OXE171 OXO171 OXY171 OYI171 OYS171 OZC171 OZM171 OZW171 PAG171 PAQ171 PBA171 PBK171 PBU171 PCE171 PCO171 PCY171 PDI171 PDS171 PEC171 PEM171 PEW171 PFG171 PFQ171 PGA171 PGK171 PGU171 PHE171 PHO171 PHY171 PII171 PIS171 PJC171 PJM171 PJW171 PKG171 PKQ171 PLA171 PLK171 PLU171 PME171 PMO171 PMY171 PNI171 PNS171 POC171 POM171 POW171 PPG171 PPQ171 PQA171 PQK171 PQU171 PRE171 PRO171 PRY171 PSI171 PSS171 PTC171 PTM171 PTW171 PUG171 PUQ171 PVA171 PVK171 PVU171 PWE171 PWO171 PWY171 PXI171 PXS171 PYC171 PYM171 PYW171 PZG171 PZQ171 QAA171 QAK171 QAU171 QBE171 QBO171 QBY171 QCI171 QCS171 QDC171 QDM171 QDW171 QEG171 QEQ171 QFA171 QFK171 QFU171 QGE171 QGO171 QGY171 QHI171 QHS171 QIC171 QIM171 QIW171 QJG171 QJQ171 QKA171 QKK171 QKU171 QLE171 QLO171 QLY171 QMI171 QMS171 QNC171 QNM171 QNW171 QOG171 QOQ171 QPA171 QPK171 QPU171 QQE171 QQO171 QQY171 QRI171 QRS171 QSC171 QSM171 QSW171 QTG171 QTQ171 QUA171 QUK171 QUU171 QVE171 QVO171 QVY171 QWI171 QWS171 QXC171 QXM171 QXW171 QYG171 QYQ171 QZA171 QZK171 QZU171 RAE171 RAO171 RAY171 RBI171 RBS171 RCC171 RCM171 RCW171 RDG171 RDQ171 REA171 REK171 REU171 RFE171 RFO171 RFY171 RGI171 RGS171 RHC171 RHM171 RHW171 RIG171 RIQ171 RJA171 RJK171 RJU171 RKE171 RKO171 RKY171 RLI171 RLS171 RMC171 RMM171 RMW171 RNG171 RNQ171 ROA171 ROK171 ROU171 RPE171 RPO171 RPY171 RQI171 RQS171 RRC171 RRM171 RRW171 RSG171 RSQ171 RTA171 RTK171 RTU171 RUE171 RUO171 RUY171 RVI171 RVS171 RWC171 RWM171 RWW171 RXG171 RXQ171 RYA171 RYK171 RYU171 RZE171 RZO171 RZY171 SAI171 SAS171 SBC171 SBM171 SBW171 SCG171 SCQ171 SDA171 SDK171 SDU171 SEE171 SEO171 SEY171 SFI171 SFS171 SGC171 SGM171 SGW171 SHG171 SHQ171 SIA171 SIK171 SIU171 SJE171 SJO171 SJY171 SKI171 SKS171 SLC171 SLM171 SLW171 SMG171 SMQ171 SNA171 SNK171 SNU171 SOE171 SOO171 SOY171 SPI171 SPS171 SQC171 SQM171 SQW171 SRG171 SRQ171 SSA171 SSK171 SSU171 STE171 STO171 STY171 SUI171 SUS171 SVC171 SVM171 SVW171 SWG171 SWQ171 SXA171 SXK171 SXU171 SYE171 SYO171 SYY171 SZI171 SZS171 TAC171 TAM171 TAW171 TBG171 TBQ171 TCA171 TCK171 TCU171 TDE171 TDO171 TDY171 TEI171 TES171 TFC171 TFM171 TFW171 TGG171 TGQ171 THA171 THK171 THU171 TIE171 TIO171 TIY171 TJI171 TJS171 TKC171 TKM171 TKW171 TLG171 TLQ171 TMA171 TMK171 TMU171 TNE171 TNO171 TNY171 TOI171 TOS171 TPC171 TPM171 TPW171 TQG171 TQQ171 TRA171 TRK171 TRU171 TSE171 TSO171 TSY171 TTI171 TTS171 TUC171 TUM171 TUW171 TVG171 TVQ171 TWA171 TWK171 TWU171 TXE171 TXO171 TXY171 TYI171 TYS171 TZC171 TZM171 TZW171 UAG171 UAQ171 UBA171 UBK171 UBU171 UCE171 UCO171 UCY171 UDI171 UDS171 UEC171 UEM171 UEW171 UFG171 UFQ171 UGA171 UGK171 UGU171 UHE171 UHO171 UHY171 UII171 UIS171 UJC171 UJM171 UJW171 UKG171 UKQ171 ULA171 ULK171 ULU171 UME171 UMO171 UMY171 UNI171 UNS171 UOC171 UOM171 UOW171 UPG171 UPQ171 UQA171 UQK171 UQU171 URE171 URO171 URY171 USI171 USS171 UTC171 UTM171 UTW171 UUG171 UUQ171 UVA171 UVK171 UVU171 UWE171 UWO171 UWY171 UXI171 UXS171 UYC171 UYM171 UYW171 UZG171 UZQ171 VAA171 VAK171 VAU171 VBE171 VBO171 VBY171 VCI171 VCS171 VDC171 VDM171 VDW171 VEG171 VEQ171 VFA171 VFK171 VFU171 VGE171 VGO171 VGY171 VHI171 VHS171 VIC171 VIM171 VIW171 VJG171 VJQ171 VKA171 VKK171 VKU171 VLE171 VLO171 VLY171 VMI171 VMS171 VNC171 VNM171 VNW171 VOG171 VOQ171 VPA171 VPK171 VPU171 VQE171 VQO171 VQY171 VRI171 VRS171 VSC171 VSM171 VSW171 VTG171 VTQ171 VUA171 VUK171 VUU171 VVE171 VVO171 VVY171 VWI171 VWS171 VXC171 VXM171 VXW171 VYG171 VYQ171 VZA171 VZK171 VZU171 WAE171 WAO171 WAY171 WBI171 WBS171 WCC171 WCM171 WCW171 WDG171 WDQ171 WEA171 WEK171 WEU171 WFE171 WFO171 WFY171 WGI171 WGS171 WHC171 WHM171 WHW171 WIG171 WIQ171 WJA171 WJK171 WJU171 WKE171 WKO171 WKY171 WLI171 WLS171 WMC171 WMM171 WMW171 WNG171 WNQ171 WOA171 WOK171 WOU171 WPE171 WPO171 WPY171 WQI171 WQS171 WRC171 WRM171 WRW171 WSG171 WSQ171 WTA171 WTK171 WTU171 WUE171 WUO171 WUY171 WVI171 WVS171 WWC171 WWM171 WWW171 WXG171 WXQ171 WYA171 WYK171 WYU171 WZE171 WZO171 WZY171 XAI171 XAS171 XBC171 XBM171 XBW171 XCG171 XCQ171 XDA171 XDK171 XDU171 XEE171 I1:J2">
    <cfRule type="cellIs" dxfId="148" priority="41" operator="equal">
      <formula>"tbd"</formula>
    </cfRule>
  </conditionalFormatting>
  <conditionalFormatting sqref="F3">
    <cfRule type="containsText" dxfId="147" priority="117" operator="containsText" text="variabel">
      <formula>NOT(ISERROR(SEARCH("variabel",F3)))</formula>
    </cfRule>
    <cfRule type="cellIs" dxfId="146" priority="118" operator="equal">
      <formula>"tbd"</formula>
    </cfRule>
  </conditionalFormatting>
  <conditionalFormatting sqref="F54 F114 F609 F611 C669 F672:F673 F686 F694">
    <cfRule type="cellIs" dxfId="145" priority="134" operator="equal">
      <formula>"effektive Kosten"</formula>
    </cfRule>
  </conditionalFormatting>
  <conditionalFormatting sqref="F754">
    <cfRule type="cellIs" dxfId="144" priority="100" operator="equal">
      <formula>"effektive Kosten"</formula>
    </cfRule>
  </conditionalFormatting>
  <conditionalFormatting sqref="I1:J2">
    <cfRule type="containsText" dxfId="143" priority="1" operator="containsText" text="variabel">
      <formula>NOT(ISERROR(SEARCH("variabel",I1)))</formula>
    </cfRule>
  </conditionalFormatting>
  <conditionalFormatting sqref="G1:H1">
    <cfRule type="containsText" dxfId="1" priority="83" operator="containsText" text="variabel">
      <formula>NOT(ISERROR(SEARCH("variabel",G1)))</formula>
    </cfRule>
    <cfRule type="cellIs" dxfId="0" priority="84" operator="equal">
      <formula>"tbd"</formula>
    </cfRule>
  </conditionalFormatting>
  <conditionalFormatting sqref="G20:H23 J172:J188">
    <cfRule type="containsText" dxfId="142" priority="90" operator="containsText" text="variabel">
      <formula>NOT(ISERROR(SEARCH("variabel",G20)))</formula>
    </cfRule>
  </conditionalFormatting>
  <conditionalFormatting sqref="G29:H33 J128">
    <cfRule type="containsText" dxfId="141" priority="52" operator="containsText" text="variabel">
      <formula>NOT(ISERROR(SEARCH("variabel",G29)))</formula>
    </cfRule>
  </conditionalFormatting>
  <conditionalFormatting sqref="G56:H59">
    <cfRule type="containsText" dxfId="140" priority="77" operator="containsText" text="variabel">
      <formula>NOT(ISERROR(SEARCH("variabel",G56)))</formula>
    </cfRule>
  </conditionalFormatting>
  <conditionalFormatting sqref="G98:H99">
    <cfRule type="containsText" dxfId="139" priority="50" operator="containsText" text="variabel">
      <formula>NOT(ISERROR(SEARCH("variabel",G98)))</formula>
    </cfRule>
  </conditionalFormatting>
  <conditionalFormatting sqref="G102:H113">
    <cfRule type="containsText" dxfId="138" priority="49" operator="containsText" text="variabel">
      <formula>NOT(ISERROR(SEARCH("variabel",G102)))</formula>
    </cfRule>
  </conditionalFormatting>
  <conditionalFormatting sqref="G129:H132">
    <cfRule type="containsText" dxfId="137" priority="53" operator="containsText" text="variabel">
      <formula>NOT(ISERROR(SEARCH("variabel",G129)))</formula>
    </cfRule>
  </conditionalFormatting>
  <conditionalFormatting sqref="G160:H164">
    <cfRule type="containsText" dxfId="136" priority="66" operator="containsText" text="variabel">
      <formula>NOT(ISERROR(SEARCH("variabel",G160)))</formula>
    </cfRule>
  </conditionalFormatting>
  <conditionalFormatting sqref="G174:H181 G428:H431">
    <cfRule type="containsText" dxfId="135" priority="109" operator="containsText" text="variabel">
      <formula>NOT(ISERROR(SEARCH("variabel",G174)))</formula>
    </cfRule>
  </conditionalFormatting>
  <conditionalFormatting sqref="G188:H188">
    <cfRule type="containsText" dxfId="134" priority="119" operator="containsText" text="variabel">
      <formula>NOT(ISERROR(SEARCH("variabel",G188)))</formula>
    </cfRule>
  </conditionalFormatting>
  <conditionalFormatting sqref="G309:H312">
    <cfRule type="containsText" dxfId="133" priority="76" operator="containsText" text="variabel">
      <formula>NOT(ISERROR(SEARCH("variabel",G309)))</formula>
    </cfRule>
  </conditionalFormatting>
  <conditionalFormatting sqref="G484:H487">
    <cfRule type="containsText" dxfId="132" priority="55" operator="containsText" text="variabel">
      <formula>NOT(ISERROR(SEARCH("variabel",G484)))</formula>
    </cfRule>
  </conditionalFormatting>
  <conditionalFormatting sqref="G493:H500">
    <cfRule type="containsText" dxfId="131" priority="48" operator="containsText" text="variabel">
      <formula>NOT(ISERROR(SEARCH("variabel",G493)))</formula>
    </cfRule>
  </conditionalFormatting>
  <conditionalFormatting sqref="G529:H532">
    <cfRule type="containsText" dxfId="130" priority="47" operator="containsText" text="variabel">
      <formula>NOT(ISERROR(SEARCH("variabel",G529)))</formula>
    </cfRule>
  </conditionalFormatting>
  <conditionalFormatting sqref="G540:H545">
    <cfRule type="containsText" dxfId="129" priority="46" operator="containsText" text="variabel">
      <formula>NOT(ISERROR(SEARCH("variabel",G540)))</formula>
    </cfRule>
  </conditionalFormatting>
  <conditionalFormatting sqref="G610:H610 J610">
    <cfRule type="containsText" dxfId="128" priority="31" operator="containsText" text="variabel">
      <formula>NOT(ISERROR(SEARCH("variabel",G610)))</formula>
    </cfRule>
  </conditionalFormatting>
  <conditionalFormatting sqref="G612:H618">
    <cfRule type="containsText" dxfId="127" priority="45" operator="containsText" text="variabel">
      <formula>NOT(ISERROR(SEARCH("variabel",G612)))</formula>
    </cfRule>
  </conditionalFormatting>
  <conditionalFormatting sqref="G633:H655">
    <cfRule type="containsText" dxfId="126" priority="71" operator="containsText" text="variabel">
      <formula>NOT(ISERROR(SEARCH("variabel",G633)))</formula>
    </cfRule>
  </conditionalFormatting>
  <conditionalFormatting sqref="G764:J1048576">
    <cfRule type="cellIs" dxfId="125" priority="106" operator="equal">
      <formula>"tbd"</formula>
    </cfRule>
  </conditionalFormatting>
  <conditionalFormatting sqref="H5:H7">
    <cfRule type="containsText" dxfId="124" priority="132" operator="containsText" text="variabel">
      <formula>NOT(ISERROR(SEARCH("variabel",H5)))</formula>
    </cfRule>
    <cfRule type="cellIs" dxfId="123" priority="133" operator="equal">
      <formula>"tbd"</formula>
    </cfRule>
  </conditionalFormatting>
  <conditionalFormatting sqref="H12 J12">
    <cfRule type="containsText" dxfId="122" priority="102" operator="containsText" text="variabel">
      <formula>NOT(ISERROR(SEARCH("variabel",H12)))</formula>
    </cfRule>
  </conditionalFormatting>
  <conditionalFormatting sqref="H12">
    <cfRule type="cellIs" dxfId="121" priority="103" operator="equal">
      <formula>"tbd"</formula>
    </cfRule>
  </conditionalFormatting>
  <conditionalFormatting sqref="H15:H18">
    <cfRule type="containsText" dxfId="120" priority="107" operator="containsText" text="variabel">
      <formula>NOT(ISERROR(SEARCH("variabel",H15)))</formula>
    </cfRule>
    <cfRule type="cellIs" dxfId="119" priority="108" operator="equal">
      <formula>"tbd"</formula>
    </cfRule>
  </conditionalFormatting>
  <conditionalFormatting sqref="G2:H170 J3:J110 I3:I761 J114:J149 G172:H362 J203:J249 J255:J349 J351:J358 G364:H618 J367:J753 G621:H655 G657:H668 G670:H753 G755:H761 J755:J761 G762:J762">
    <cfRule type="cellIs" dxfId="118" priority="8" operator="equal">
      <formula>"tbd"</formula>
    </cfRule>
  </conditionalFormatting>
  <conditionalFormatting sqref="J3:J7 I3:I761 G26:H27 G44:H44 G47:H47 G61:H90 G115:H126 J117:J125 G134:H158 H159:H170 H172:H293 G199:G293 G295:H306 J297:J305 J314 G314:H362 G364:H412 J370:J373 G414:H425 J416:J424 J427:J431 G433:H468 J433:J468 G470:H481 J472:J480 G489:H489 J489 J500:J508 J513 G513:H521 J524 G554:H563 G565:H576 J576 G581:H608 J619:J631 G621:H631 J633:J656 J742 J745:J753 I762:J762 I764:J1048576">
    <cfRule type="containsText" dxfId="117" priority="105" operator="containsText" text="variabel">
      <formula>NOT(ISERROR(SEARCH("variabel",G3)))</formula>
    </cfRule>
  </conditionalFormatting>
  <conditionalFormatting sqref="J14:J53">
    <cfRule type="containsText" dxfId="116" priority="18" operator="containsText" text="variabel">
      <formula>NOT(ISERROR(SEARCH("variabel",J14)))</formula>
    </cfRule>
  </conditionalFormatting>
  <conditionalFormatting sqref="J63">
    <cfRule type="containsText" dxfId="115" priority="64" operator="containsText" text="variabel">
      <formula>NOT(ISERROR(SEARCH("variabel",J63)))</formula>
    </cfRule>
  </conditionalFormatting>
  <conditionalFormatting sqref="J65:J110">
    <cfRule type="containsText" dxfId="114" priority="28" operator="containsText" text="variabel">
      <formula>NOT(ISERROR(SEARCH("variabel",J65)))</formula>
    </cfRule>
  </conditionalFormatting>
  <conditionalFormatting sqref="J165">
    <cfRule type="containsText" dxfId="113" priority="62" operator="containsText" text="variabel">
      <formula>NOT(ISERROR(SEARCH("variabel",J165)))</formula>
    </cfRule>
    <cfRule type="cellIs" dxfId="112" priority="63" operator="equal">
      <formula>"tbd"</formula>
    </cfRule>
  </conditionalFormatting>
  <conditionalFormatting sqref="J169:J170">
    <cfRule type="containsText" dxfId="111" priority="26" operator="containsText" text="variabel">
      <formula>NOT(ISERROR(SEARCH("variabel",J169)))</formula>
    </cfRule>
    <cfRule type="cellIs" dxfId="110" priority="27" operator="equal">
      <formula>"tbd"</formula>
    </cfRule>
  </conditionalFormatting>
  <conditionalFormatting sqref="J172:J188">
    <cfRule type="cellIs" dxfId="109" priority="91" operator="equal">
      <formula>"tbd"</formula>
    </cfRule>
  </conditionalFormatting>
  <conditionalFormatting sqref="J193">
    <cfRule type="containsText" dxfId="108" priority="25" operator="containsText" text="variabel">
      <formula>NOT(ISERROR(SEARCH("variabel",J193)))</formula>
    </cfRule>
  </conditionalFormatting>
  <conditionalFormatting sqref="J193:J194">
    <cfRule type="cellIs" dxfId="107" priority="7" operator="equal">
      <formula>"tbd"</formula>
    </cfRule>
  </conditionalFormatting>
  <conditionalFormatting sqref="J196:J198 J201">
    <cfRule type="containsText" dxfId="106" priority="24" operator="containsText" text="variabel">
      <formula>NOT(ISERROR(SEARCH("variabel",J196)))</formula>
    </cfRule>
  </conditionalFormatting>
  <conditionalFormatting sqref="J196:J201">
    <cfRule type="cellIs" dxfId="105" priority="6" operator="equal">
      <formula>"tbd"</formula>
    </cfRule>
  </conditionalFormatting>
  <conditionalFormatting sqref="J203:J222">
    <cfRule type="containsText" dxfId="104" priority="15" operator="containsText" text="variabel">
      <formula>NOT(ISERROR(SEARCH("variabel",J203)))</formula>
    </cfRule>
  </conditionalFormatting>
  <conditionalFormatting sqref="J224:J249">
    <cfRule type="containsText" dxfId="103" priority="16" operator="containsText" text="variabel">
      <formula>NOT(ISERROR(SEARCH("variabel",J224)))</formula>
    </cfRule>
  </conditionalFormatting>
  <conditionalFormatting sqref="J255:J293">
    <cfRule type="containsText" dxfId="102" priority="23" operator="containsText" text="variabel">
      <formula>NOT(ISERROR(SEARCH("variabel",J255)))</formula>
    </cfRule>
  </conditionalFormatting>
  <conditionalFormatting sqref="J308:J312">
    <cfRule type="containsText" dxfId="101" priority="20" operator="containsText" text="variabel">
      <formula>NOT(ISERROR(SEARCH("variabel",J308)))</formula>
    </cfRule>
  </conditionalFormatting>
  <conditionalFormatting sqref="J321">
    <cfRule type="containsText" dxfId="100" priority="57" operator="containsText" text="variabel">
      <formula>NOT(ISERROR(SEARCH("variabel",J321)))</formula>
    </cfRule>
  </conditionalFormatting>
  <conditionalFormatting sqref="J358">
    <cfRule type="containsText" dxfId="99" priority="56" operator="containsText" text="variabel">
      <formula>NOT(ISERROR(SEARCH("variabel",J358)))</formula>
    </cfRule>
  </conditionalFormatting>
  <conditionalFormatting sqref="J363">
    <cfRule type="cellIs" dxfId="98" priority="9" operator="equal">
      <formula>"tbd"</formula>
    </cfRule>
  </conditionalFormatting>
  <conditionalFormatting sqref="J375:J412">
    <cfRule type="containsText" dxfId="97" priority="22" operator="containsText" text="variabel">
      <formula>NOT(ISERROR(SEARCH("variabel",J375)))</formula>
    </cfRule>
  </conditionalFormatting>
  <conditionalFormatting sqref="J483:J487">
    <cfRule type="containsText" dxfId="96" priority="29" operator="containsText" text="variabel">
      <formula>NOT(ISERROR(SEARCH("variabel",J483)))</formula>
    </cfRule>
  </conditionalFormatting>
  <conditionalFormatting sqref="J533:J535">
    <cfRule type="containsText" dxfId="95" priority="19" operator="containsText" text="variabel">
      <formula>NOT(ISERROR(SEARCH("variabel",J533)))</formula>
    </cfRule>
  </conditionalFormatting>
  <conditionalFormatting sqref="J538:J539">
    <cfRule type="containsText" dxfId="94" priority="21" operator="containsText" text="variabel">
      <formula>NOT(ISERROR(SEARCH("variabel",J538)))</formula>
    </cfRule>
  </conditionalFormatting>
  <conditionalFormatting sqref="J612:J615">
    <cfRule type="containsText" dxfId="93" priority="32" operator="containsText" text="variabel">
      <formula>NOT(ISERROR(SEARCH("variabel",J612)))</formula>
    </cfRule>
  </conditionalFormatting>
  <conditionalFormatting sqref="J669:J670">
    <cfRule type="containsText" dxfId="92" priority="33" operator="containsText" text="variabel">
      <formula>NOT(ISERROR(SEARCH("variabel",J669)))</formula>
    </cfRule>
  </conditionalFormatting>
  <conditionalFormatting sqref="J672:J694">
    <cfRule type="containsText" dxfId="91" priority="30" operator="containsText" text="variabel">
      <formula>NOT(ISERROR(SEARCH("variabel",J672)))</formula>
    </cfRule>
  </conditionalFormatting>
  <conditionalFormatting sqref="XED57">
    <cfRule type="cellIs" dxfId="90" priority="101" operator="equal">
      <formula>"effektive Kosten"</formula>
    </cfRule>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K762"/>
  <sheetViews>
    <sheetView tabSelected="1" zoomScaleNormal="100" workbookViewId="0">
      <pane ySplit="1" topLeftCell="A119" activePane="bottomLeft" state="frozen"/>
      <selection pane="bottomLeft" activeCell="M1" sqref="M1"/>
    </sheetView>
  </sheetViews>
  <sheetFormatPr baseColWidth="10" defaultColWidth="11.42578125" defaultRowHeight="15" outlineLevelRow="1" outlineLevelCol="2" x14ac:dyDescent="0.2"/>
  <cols>
    <col min="1" max="1" width="8.42578125" style="197" bestFit="1" customWidth="1" outlineLevel="1"/>
    <col min="2" max="2" width="11.42578125" style="198" bestFit="1" customWidth="1" outlineLevel="1"/>
    <col min="3" max="3" width="11.42578125" style="4" customWidth="1"/>
    <col min="4" max="4" width="40.7109375" style="6" customWidth="1" outlineLevel="1"/>
    <col min="5" max="5" width="50.7109375" style="6" customWidth="1" outlineLevel="2"/>
    <col min="6" max="6" width="14.140625" style="8" bestFit="1" customWidth="1"/>
    <col min="7" max="8" width="10.7109375" style="5" customWidth="1"/>
    <col min="9" max="9" width="10.7109375" style="207" customWidth="1"/>
    <col min="10" max="10" width="10.7109375" style="208" customWidth="1"/>
    <col min="11" max="11" width="25.7109375" style="171" customWidth="1" outlineLevel="2"/>
    <col min="12" max="16384" width="11.42578125" style="3"/>
  </cols>
  <sheetData>
    <row r="1" spans="1:11" s="2" customFormat="1" ht="35.25" customHeight="1" x14ac:dyDescent="0.2">
      <c r="A1" s="174" t="s">
        <v>2087</v>
      </c>
      <c r="B1" s="175" t="s">
        <v>2088</v>
      </c>
      <c r="C1" s="175" t="s">
        <v>2089</v>
      </c>
      <c r="D1" s="176" t="s">
        <v>2090</v>
      </c>
      <c r="E1" s="177" t="s">
        <v>2091</v>
      </c>
      <c r="F1" s="176" t="s">
        <v>2092</v>
      </c>
      <c r="G1" s="178" t="s">
        <v>2094</v>
      </c>
      <c r="H1" s="179" t="s">
        <v>2093</v>
      </c>
      <c r="I1" s="180" t="s">
        <v>2095</v>
      </c>
      <c r="J1" s="210" t="s">
        <v>2096</v>
      </c>
      <c r="K1" s="172" t="s">
        <v>2097</v>
      </c>
    </row>
    <row r="2" spans="1:11" s="112" customFormat="1" ht="33" customHeight="1" outlineLevel="1" x14ac:dyDescent="0.2">
      <c r="A2" s="182" t="s">
        <v>179</v>
      </c>
      <c r="B2" s="183" t="s">
        <v>64</v>
      </c>
      <c r="C2" s="88"/>
      <c r="D2" s="89" t="s">
        <v>389</v>
      </c>
      <c r="E2" s="89"/>
      <c r="F2" s="91"/>
      <c r="G2" s="92"/>
      <c r="H2" s="92"/>
      <c r="I2" s="199">
        <v>46296</v>
      </c>
      <c r="J2" s="200">
        <v>401768</v>
      </c>
      <c r="K2" s="150"/>
    </row>
    <row r="3" spans="1:11" s="112" customFormat="1" ht="108" customHeight="1" x14ac:dyDescent="0.2">
      <c r="A3" s="184" t="s">
        <v>179</v>
      </c>
      <c r="B3" s="185" t="s">
        <v>181</v>
      </c>
      <c r="C3" s="94"/>
      <c r="D3" s="96" t="s">
        <v>390</v>
      </c>
      <c r="E3" s="95" t="s">
        <v>2052</v>
      </c>
      <c r="F3" s="97"/>
      <c r="G3" s="97"/>
      <c r="H3" s="97"/>
      <c r="I3" s="199">
        <v>46296</v>
      </c>
      <c r="J3" s="201">
        <v>401768</v>
      </c>
      <c r="K3" s="151"/>
    </row>
    <row r="4" spans="1:11" s="112" customFormat="1" ht="75" outlineLevel="1" x14ac:dyDescent="0.2">
      <c r="A4" s="105" t="s">
        <v>1159</v>
      </c>
      <c r="B4" s="106" t="s">
        <v>181</v>
      </c>
      <c r="C4" s="106" t="s">
        <v>183</v>
      </c>
      <c r="D4" s="107" t="s">
        <v>391</v>
      </c>
      <c r="E4" s="107" t="s">
        <v>372</v>
      </c>
      <c r="F4" s="107" t="s">
        <v>1155</v>
      </c>
      <c r="G4" s="109">
        <v>0</v>
      </c>
      <c r="H4" s="109">
        <v>0</v>
      </c>
      <c r="I4" s="149">
        <v>46296</v>
      </c>
      <c r="J4" s="110">
        <v>401768</v>
      </c>
      <c r="K4" s="151" t="s">
        <v>1444</v>
      </c>
    </row>
    <row r="5" spans="1:11" s="112" customFormat="1" ht="75" outlineLevel="1" x14ac:dyDescent="0.2">
      <c r="A5" s="105" t="s">
        <v>1159</v>
      </c>
      <c r="B5" s="106" t="s">
        <v>181</v>
      </c>
      <c r="C5" s="106" t="s">
        <v>184</v>
      </c>
      <c r="D5" s="107" t="s">
        <v>744</v>
      </c>
      <c r="E5" s="107" t="s">
        <v>372</v>
      </c>
      <c r="F5" s="107" t="s">
        <v>1155</v>
      </c>
      <c r="G5" s="109">
        <v>0</v>
      </c>
      <c r="H5" s="109">
        <v>0</v>
      </c>
      <c r="I5" s="149">
        <v>46296</v>
      </c>
      <c r="J5" s="110">
        <v>401768</v>
      </c>
      <c r="K5" s="151" t="s">
        <v>1445</v>
      </c>
    </row>
    <row r="6" spans="1:11" s="112" customFormat="1" ht="75" outlineLevel="1" x14ac:dyDescent="0.2">
      <c r="A6" s="105" t="s">
        <v>1159</v>
      </c>
      <c r="B6" s="106" t="s">
        <v>181</v>
      </c>
      <c r="C6" s="106" t="s">
        <v>185</v>
      </c>
      <c r="D6" s="107" t="s">
        <v>745</v>
      </c>
      <c r="E6" s="107" t="s">
        <v>372</v>
      </c>
      <c r="F6" s="107" t="s">
        <v>1155</v>
      </c>
      <c r="G6" s="109">
        <v>0</v>
      </c>
      <c r="H6" s="109">
        <v>0</v>
      </c>
      <c r="I6" s="149">
        <v>46296</v>
      </c>
      <c r="J6" s="110">
        <v>401768</v>
      </c>
      <c r="K6" s="151" t="s">
        <v>1443</v>
      </c>
    </row>
    <row r="7" spans="1:11" s="112" customFormat="1" ht="50.1" customHeight="1" outlineLevel="1" x14ac:dyDescent="0.2">
      <c r="A7" s="105" t="s">
        <v>1159</v>
      </c>
      <c r="B7" s="106" t="s">
        <v>181</v>
      </c>
      <c r="C7" s="106" t="s">
        <v>200</v>
      </c>
      <c r="D7" s="107" t="s">
        <v>638</v>
      </c>
      <c r="E7" s="107" t="s">
        <v>1472</v>
      </c>
      <c r="F7" s="107" t="s">
        <v>1155</v>
      </c>
      <c r="G7" s="109">
        <v>0</v>
      </c>
      <c r="H7" s="109">
        <v>0</v>
      </c>
      <c r="I7" s="149">
        <v>46296</v>
      </c>
      <c r="J7" s="110">
        <v>401768</v>
      </c>
      <c r="K7" s="151" t="s">
        <v>1440</v>
      </c>
    </row>
    <row r="8" spans="1:11" s="112" customFormat="1" ht="33" customHeight="1" outlineLevel="1" x14ac:dyDescent="0.2">
      <c r="A8" s="105" t="s">
        <v>1159</v>
      </c>
      <c r="B8" s="106" t="s">
        <v>181</v>
      </c>
      <c r="C8" s="106" t="s">
        <v>201</v>
      </c>
      <c r="D8" s="107" t="s">
        <v>393</v>
      </c>
      <c r="E8" s="107" t="s">
        <v>372</v>
      </c>
      <c r="F8" s="107" t="s">
        <v>1155</v>
      </c>
      <c r="G8" s="109">
        <v>0</v>
      </c>
      <c r="H8" s="109">
        <v>0</v>
      </c>
      <c r="I8" s="149">
        <v>46296</v>
      </c>
      <c r="J8" s="110">
        <v>401768</v>
      </c>
      <c r="K8" s="151"/>
    </row>
    <row r="9" spans="1:11" s="112" customFormat="1" ht="33" customHeight="1" outlineLevel="1" x14ac:dyDescent="0.2">
      <c r="A9" s="105" t="s">
        <v>1159</v>
      </c>
      <c r="B9" s="106" t="s">
        <v>181</v>
      </c>
      <c r="C9" s="106" t="s">
        <v>209</v>
      </c>
      <c r="D9" s="107" t="s">
        <v>392</v>
      </c>
      <c r="E9" s="107" t="s">
        <v>372</v>
      </c>
      <c r="F9" s="107" t="s">
        <v>1155</v>
      </c>
      <c r="G9" s="109">
        <v>0</v>
      </c>
      <c r="H9" s="109">
        <v>0</v>
      </c>
      <c r="I9" s="149">
        <v>46296</v>
      </c>
      <c r="J9" s="110">
        <v>401768</v>
      </c>
      <c r="K9" s="151"/>
    </row>
    <row r="10" spans="1:11" s="112" customFormat="1" ht="33" customHeight="1" outlineLevel="1" x14ac:dyDescent="0.2">
      <c r="A10" s="105" t="s">
        <v>1159</v>
      </c>
      <c r="B10" s="106" t="s">
        <v>181</v>
      </c>
      <c r="C10" s="106" t="s">
        <v>205</v>
      </c>
      <c r="D10" s="107" t="s">
        <v>395</v>
      </c>
      <c r="E10" s="107" t="s">
        <v>372</v>
      </c>
      <c r="F10" s="107" t="s">
        <v>1155</v>
      </c>
      <c r="G10" s="109">
        <v>0</v>
      </c>
      <c r="H10" s="109">
        <v>0</v>
      </c>
      <c r="I10" s="149">
        <v>46296</v>
      </c>
      <c r="J10" s="110">
        <v>401768</v>
      </c>
      <c r="K10" s="151"/>
    </row>
    <row r="11" spans="1:11" s="112" customFormat="1" ht="33" customHeight="1" outlineLevel="1" x14ac:dyDescent="0.2">
      <c r="A11" s="105" t="s">
        <v>1159</v>
      </c>
      <c r="B11" s="106" t="s">
        <v>181</v>
      </c>
      <c r="C11" s="106" t="s">
        <v>206</v>
      </c>
      <c r="D11" s="107" t="s">
        <v>394</v>
      </c>
      <c r="E11" s="107" t="s">
        <v>372</v>
      </c>
      <c r="F11" s="107" t="s">
        <v>1155</v>
      </c>
      <c r="G11" s="109">
        <v>0</v>
      </c>
      <c r="H11" s="109">
        <v>0</v>
      </c>
      <c r="I11" s="149">
        <v>46296</v>
      </c>
      <c r="J11" s="110">
        <v>401768</v>
      </c>
      <c r="K11" s="151"/>
    </row>
    <row r="12" spans="1:11" s="112" customFormat="1" ht="33" customHeight="1" outlineLevel="1" x14ac:dyDescent="0.2">
      <c r="A12" s="105" t="s">
        <v>1159</v>
      </c>
      <c r="B12" s="106" t="s">
        <v>181</v>
      </c>
      <c r="C12" s="106" t="s">
        <v>750</v>
      </c>
      <c r="D12" s="107" t="s">
        <v>804</v>
      </c>
      <c r="E12" s="107" t="s">
        <v>372</v>
      </c>
      <c r="F12" s="107" t="s">
        <v>1155</v>
      </c>
      <c r="G12" s="109">
        <v>0</v>
      </c>
      <c r="H12" s="109">
        <v>0</v>
      </c>
      <c r="I12" s="149">
        <v>46296</v>
      </c>
      <c r="J12" s="110">
        <v>401768</v>
      </c>
      <c r="K12" s="151"/>
    </row>
    <row r="13" spans="1:11" s="112" customFormat="1" ht="33" customHeight="1" outlineLevel="1" x14ac:dyDescent="0.2">
      <c r="A13" s="105" t="s">
        <v>1159</v>
      </c>
      <c r="B13" s="106" t="s">
        <v>181</v>
      </c>
      <c r="C13" s="106" t="s">
        <v>210</v>
      </c>
      <c r="D13" s="107" t="s">
        <v>639</v>
      </c>
      <c r="E13" s="107" t="s">
        <v>741</v>
      </c>
      <c r="F13" s="107" t="s">
        <v>1155</v>
      </c>
      <c r="G13" s="109">
        <v>0</v>
      </c>
      <c r="H13" s="109">
        <v>0</v>
      </c>
      <c r="I13" s="149">
        <v>46296</v>
      </c>
      <c r="J13" s="110">
        <v>401768</v>
      </c>
      <c r="K13" s="151"/>
    </row>
    <row r="14" spans="1:11" s="112" customFormat="1" ht="90" outlineLevel="1" x14ac:dyDescent="0.2">
      <c r="A14" s="105" t="s">
        <v>1159</v>
      </c>
      <c r="B14" s="106" t="s">
        <v>181</v>
      </c>
      <c r="C14" s="106" t="s">
        <v>208</v>
      </c>
      <c r="D14" s="107" t="s">
        <v>379</v>
      </c>
      <c r="E14" s="107" t="s">
        <v>372</v>
      </c>
      <c r="F14" s="107" t="s">
        <v>1155</v>
      </c>
      <c r="G14" s="109">
        <v>0</v>
      </c>
      <c r="H14" s="109">
        <v>0</v>
      </c>
      <c r="I14" s="149">
        <v>46296</v>
      </c>
      <c r="J14" s="110">
        <v>401768</v>
      </c>
      <c r="K14" s="151" t="s">
        <v>1441</v>
      </c>
    </row>
    <row r="15" spans="1:11" s="112" customFormat="1" ht="33" customHeight="1" outlineLevel="1" x14ac:dyDescent="0.2">
      <c r="A15" s="105" t="s">
        <v>1159</v>
      </c>
      <c r="B15" s="106" t="s">
        <v>181</v>
      </c>
      <c r="C15" s="106" t="s">
        <v>227</v>
      </c>
      <c r="D15" s="107" t="s">
        <v>640</v>
      </c>
      <c r="E15" s="107" t="s">
        <v>372</v>
      </c>
      <c r="F15" s="107" t="s">
        <v>1155</v>
      </c>
      <c r="G15" s="109">
        <v>0</v>
      </c>
      <c r="H15" s="109">
        <v>0</v>
      </c>
      <c r="I15" s="149">
        <v>46296</v>
      </c>
      <c r="J15" s="110">
        <v>401768</v>
      </c>
      <c r="K15" s="151"/>
    </row>
    <row r="16" spans="1:11" s="112" customFormat="1" ht="50.1" customHeight="1" outlineLevel="1" x14ac:dyDescent="0.2">
      <c r="A16" s="105" t="s">
        <v>1159</v>
      </c>
      <c r="B16" s="106" t="s">
        <v>181</v>
      </c>
      <c r="C16" s="106" t="s">
        <v>343</v>
      </c>
      <c r="D16" s="107" t="s">
        <v>380</v>
      </c>
      <c r="E16" s="107" t="s">
        <v>1473</v>
      </c>
      <c r="F16" s="107" t="s">
        <v>1155</v>
      </c>
      <c r="G16" s="109">
        <v>0</v>
      </c>
      <c r="H16" s="109">
        <v>0</v>
      </c>
      <c r="I16" s="149">
        <v>46296</v>
      </c>
      <c r="J16" s="110">
        <v>401768</v>
      </c>
      <c r="K16" s="151" t="s">
        <v>1442</v>
      </c>
    </row>
    <row r="17" spans="1:11" s="112" customFormat="1" ht="33" customHeight="1" outlineLevel="1" x14ac:dyDescent="0.2">
      <c r="A17" s="105" t="s">
        <v>1159</v>
      </c>
      <c r="B17" s="106" t="s">
        <v>181</v>
      </c>
      <c r="C17" s="106" t="s">
        <v>344</v>
      </c>
      <c r="D17" s="107" t="s">
        <v>641</v>
      </c>
      <c r="E17" s="107" t="s">
        <v>372</v>
      </c>
      <c r="F17" s="107" t="s">
        <v>1155</v>
      </c>
      <c r="G17" s="109">
        <v>0</v>
      </c>
      <c r="H17" s="109">
        <v>0</v>
      </c>
      <c r="I17" s="149">
        <v>46296</v>
      </c>
      <c r="J17" s="110">
        <v>401768</v>
      </c>
      <c r="K17" s="151"/>
    </row>
    <row r="18" spans="1:11" s="112" customFormat="1" ht="33" customHeight="1" outlineLevel="1" x14ac:dyDescent="0.2">
      <c r="A18" s="105" t="s">
        <v>1159</v>
      </c>
      <c r="B18" s="106" t="s">
        <v>181</v>
      </c>
      <c r="C18" s="106" t="s">
        <v>1191</v>
      </c>
      <c r="D18" s="107" t="s">
        <v>1211</v>
      </c>
      <c r="E18" s="107" t="s">
        <v>372</v>
      </c>
      <c r="F18" s="107" t="s">
        <v>1155</v>
      </c>
      <c r="G18" s="109">
        <v>0</v>
      </c>
      <c r="H18" s="109">
        <v>0</v>
      </c>
      <c r="I18" s="149">
        <v>46296</v>
      </c>
      <c r="J18" s="110">
        <v>401768</v>
      </c>
      <c r="K18" s="151"/>
    </row>
    <row r="19" spans="1:11" s="112" customFormat="1" ht="33" customHeight="1" x14ac:dyDescent="0.2">
      <c r="A19" s="186" t="s">
        <v>179</v>
      </c>
      <c r="B19" s="185" t="s">
        <v>186</v>
      </c>
      <c r="C19" s="98"/>
      <c r="D19" s="95" t="s">
        <v>385</v>
      </c>
      <c r="E19" s="95" t="s">
        <v>1449</v>
      </c>
      <c r="F19" s="99"/>
      <c r="G19" s="97"/>
      <c r="H19" s="97"/>
      <c r="I19" s="199">
        <v>46296</v>
      </c>
      <c r="J19" s="202">
        <v>401768</v>
      </c>
      <c r="K19" s="151"/>
    </row>
    <row r="20" spans="1:11" s="112" customFormat="1" outlineLevel="1" x14ac:dyDescent="0.2">
      <c r="A20" s="106" t="s">
        <v>1159</v>
      </c>
      <c r="B20" s="106" t="s">
        <v>186</v>
      </c>
      <c r="C20" s="114" t="s">
        <v>190</v>
      </c>
      <c r="D20" s="107" t="s">
        <v>381</v>
      </c>
      <c r="E20" s="107" t="s">
        <v>1076</v>
      </c>
      <c r="F20" s="107" t="s">
        <v>1155</v>
      </c>
      <c r="G20" s="115">
        <v>23.11</v>
      </c>
      <c r="H20" s="115">
        <v>21.375</v>
      </c>
      <c r="I20" s="149">
        <v>46296</v>
      </c>
      <c r="J20" s="116">
        <v>401768</v>
      </c>
      <c r="K20" s="152" t="s">
        <v>1553</v>
      </c>
    </row>
    <row r="21" spans="1:11" s="112" customFormat="1" outlineLevel="1" x14ac:dyDescent="0.2">
      <c r="A21" s="106" t="s">
        <v>1159</v>
      </c>
      <c r="B21" s="106" t="s">
        <v>186</v>
      </c>
      <c r="C21" s="114" t="s">
        <v>191</v>
      </c>
      <c r="D21" s="107" t="s">
        <v>382</v>
      </c>
      <c r="E21" s="107" t="s">
        <v>1077</v>
      </c>
      <c r="F21" s="107" t="s">
        <v>1155</v>
      </c>
      <c r="G21" s="115">
        <v>92.43</v>
      </c>
      <c r="H21" s="115">
        <v>85.5</v>
      </c>
      <c r="I21" s="149">
        <v>46296</v>
      </c>
      <c r="J21" s="116">
        <v>401768</v>
      </c>
      <c r="K21" s="152" t="s">
        <v>1553</v>
      </c>
    </row>
    <row r="22" spans="1:11" s="112" customFormat="1" outlineLevel="1" x14ac:dyDescent="0.2">
      <c r="A22" s="106" t="s">
        <v>1159</v>
      </c>
      <c r="B22" s="106" t="s">
        <v>186</v>
      </c>
      <c r="C22" s="114" t="s">
        <v>192</v>
      </c>
      <c r="D22" s="107" t="s">
        <v>383</v>
      </c>
      <c r="E22" s="107" t="s">
        <v>1078</v>
      </c>
      <c r="F22" s="107" t="s">
        <v>1155</v>
      </c>
      <c r="G22" s="115">
        <v>205.39</v>
      </c>
      <c r="H22" s="115">
        <v>190</v>
      </c>
      <c r="I22" s="149">
        <v>46296</v>
      </c>
      <c r="J22" s="116">
        <v>401768</v>
      </c>
      <c r="K22" s="152" t="s">
        <v>1553</v>
      </c>
    </row>
    <row r="23" spans="1:11" s="112" customFormat="1" outlineLevel="1" x14ac:dyDescent="0.2">
      <c r="A23" s="106" t="s">
        <v>1159</v>
      </c>
      <c r="B23" s="106" t="s">
        <v>186</v>
      </c>
      <c r="C23" s="114" t="s">
        <v>193</v>
      </c>
      <c r="D23" s="107" t="s">
        <v>384</v>
      </c>
      <c r="E23" s="107" t="s">
        <v>1079</v>
      </c>
      <c r="F23" s="107" t="s">
        <v>1155</v>
      </c>
      <c r="G23" s="115">
        <v>308.08999999999997</v>
      </c>
      <c r="H23" s="115">
        <v>285</v>
      </c>
      <c r="I23" s="149">
        <v>46296</v>
      </c>
      <c r="J23" s="116">
        <v>401768</v>
      </c>
      <c r="K23" s="152" t="s">
        <v>1553</v>
      </c>
    </row>
    <row r="24" spans="1:11" s="112" customFormat="1" outlineLevel="1" x14ac:dyDescent="0.2">
      <c r="A24" s="106" t="s">
        <v>1159</v>
      </c>
      <c r="B24" s="106" t="s">
        <v>186</v>
      </c>
      <c r="C24" s="114" t="s">
        <v>194</v>
      </c>
      <c r="D24" s="107" t="s">
        <v>1080</v>
      </c>
      <c r="E24" s="107" t="s">
        <v>1081</v>
      </c>
      <c r="F24" s="107" t="s">
        <v>1155</v>
      </c>
      <c r="G24" s="109"/>
      <c r="H24" s="109"/>
      <c r="I24" s="149">
        <v>46296</v>
      </c>
      <c r="J24" s="110">
        <v>401768</v>
      </c>
      <c r="K24" s="152" t="s">
        <v>1553</v>
      </c>
    </row>
    <row r="25" spans="1:11" s="112" customFormat="1" ht="33" customHeight="1" x14ac:dyDescent="0.2">
      <c r="A25" s="186" t="s">
        <v>179</v>
      </c>
      <c r="B25" s="185" t="s">
        <v>187</v>
      </c>
      <c r="C25" s="98"/>
      <c r="D25" s="95" t="s">
        <v>396</v>
      </c>
      <c r="E25" s="95"/>
      <c r="F25" s="99"/>
      <c r="G25" s="97"/>
      <c r="H25" s="97"/>
      <c r="I25" s="199">
        <v>46296</v>
      </c>
      <c r="J25" s="202">
        <v>401768</v>
      </c>
      <c r="K25" s="151"/>
    </row>
    <row r="26" spans="1:11" s="112" customFormat="1" outlineLevel="1" x14ac:dyDescent="0.2">
      <c r="A26" s="111" t="s">
        <v>1159</v>
      </c>
      <c r="B26" s="106" t="s">
        <v>187</v>
      </c>
      <c r="C26" s="114" t="s">
        <v>195</v>
      </c>
      <c r="D26" s="107" t="s">
        <v>386</v>
      </c>
      <c r="E26" s="107" t="s">
        <v>1082</v>
      </c>
      <c r="F26" s="107" t="s">
        <v>1155</v>
      </c>
      <c r="G26" s="115">
        <v>35.94</v>
      </c>
      <c r="H26" s="115">
        <v>33.25</v>
      </c>
      <c r="I26" s="149">
        <v>46296</v>
      </c>
      <c r="J26" s="116">
        <v>401768</v>
      </c>
      <c r="K26" s="153" t="s">
        <v>1282</v>
      </c>
    </row>
    <row r="27" spans="1:11" s="112" customFormat="1" ht="30" outlineLevel="1" x14ac:dyDescent="0.2">
      <c r="A27" s="111" t="s">
        <v>1159</v>
      </c>
      <c r="B27" s="106" t="s">
        <v>187</v>
      </c>
      <c r="C27" s="114" t="s">
        <v>337</v>
      </c>
      <c r="D27" s="107" t="s">
        <v>387</v>
      </c>
      <c r="E27" s="107" t="s">
        <v>1083</v>
      </c>
      <c r="F27" s="107" t="s">
        <v>1155</v>
      </c>
      <c r="G27" s="115">
        <v>35.94</v>
      </c>
      <c r="H27" s="115">
        <v>33.25</v>
      </c>
      <c r="I27" s="149">
        <v>46296</v>
      </c>
      <c r="J27" s="116">
        <v>401768</v>
      </c>
      <c r="K27" s="153" t="s">
        <v>1282</v>
      </c>
    </row>
    <row r="28" spans="1:11" s="112" customFormat="1" ht="77.25" customHeight="1" x14ac:dyDescent="0.2">
      <c r="A28" s="186" t="s">
        <v>179</v>
      </c>
      <c r="B28" s="185" t="s">
        <v>188</v>
      </c>
      <c r="C28" s="98"/>
      <c r="D28" s="95" t="s">
        <v>388</v>
      </c>
      <c r="E28" s="95" t="s">
        <v>1557</v>
      </c>
      <c r="F28" s="99"/>
      <c r="G28" s="97"/>
      <c r="H28" s="97"/>
      <c r="I28" s="199">
        <v>46296</v>
      </c>
      <c r="J28" s="202">
        <v>401768</v>
      </c>
      <c r="K28" s="151"/>
    </row>
    <row r="29" spans="1:11" s="112" customFormat="1" ht="15" customHeight="1" outlineLevel="1" x14ac:dyDescent="0.2">
      <c r="A29" s="111" t="s">
        <v>1159</v>
      </c>
      <c r="B29" s="106" t="s">
        <v>188</v>
      </c>
      <c r="C29" s="114" t="s">
        <v>196</v>
      </c>
      <c r="D29" s="107" t="s">
        <v>642</v>
      </c>
      <c r="E29" s="107" t="s">
        <v>376</v>
      </c>
      <c r="F29" s="107" t="s">
        <v>1155</v>
      </c>
      <c r="G29" s="109">
        <v>143.77000000000001</v>
      </c>
      <c r="H29" s="115">
        <v>133</v>
      </c>
      <c r="I29" s="149">
        <v>46296</v>
      </c>
      <c r="J29" s="116">
        <v>401768</v>
      </c>
      <c r="K29" s="151"/>
    </row>
    <row r="30" spans="1:11" s="112" customFormat="1" ht="45" outlineLevel="1" x14ac:dyDescent="0.2">
      <c r="A30" s="111" t="s">
        <v>1159</v>
      </c>
      <c r="B30" s="106" t="s">
        <v>188</v>
      </c>
      <c r="C30" s="114" t="s">
        <v>197</v>
      </c>
      <c r="D30" s="107" t="s">
        <v>1125</v>
      </c>
      <c r="E30" s="107" t="s">
        <v>1493</v>
      </c>
      <c r="F30" s="107" t="s">
        <v>1155</v>
      </c>
      <c r="G30" s="109">
        <v>4.32</v>
      </c>
      <c r="H30" s="115">
        <v>4</v>
      </c>
      <c r="I30" s="149">
        <v>46296</v>
      </c>
      <c r="J30" s="116">
        <v>401768</v>
      </c>
      <c r="K30" s="151" t="s">
        <v>1283</v>
      </c>
    </row>
    <row r="31" spans="1:11" s="112" customFormat="1" ht="50.1" customHeight="1" outlineLevel="1" x14ac:dyDescent="0.2">
      <c r="A31" s="111" t="s">
        <v>1159</v>
      </c>
      <c r="B31" s="106" t="s">
        <v>188</v>
      </c>
      <c r="C31" s="114" t="s">
        <v>1035</v>
      </c>
      <c r="D31" s="107" t="s">
        <v>1139</v>
      </c>
      <c r="E31" s="107" t="s">
        <v>1494</v>
      </c>
      <c r="F31" s="107" t="s">
        <v>1155</v>
      </c>
      <c r="G31" s="109">
        <v>4.32</v>
      </c>
      <c r="H31" s="115">
        <v>4</v>
      </c>
      <c r="I31" s="149">
        <v>46296</v>
      </c>
      <c r="J31" s="116">
        <v>401768</v>
      </c>
      <c r="K31" s="151" t="s">
        <v>1284</v>
      </c>
    </row>
    <row r="32" spans="1:11" s="112" customFormat="1" ht="50.1" customHeight="1" outlineLevel="1" x14ac:dyDescent="0.2">
      <c r="A32" s="111" t="s">
        <v>1159</v>
      </c>
      <c r="B32" s="106" t="s">
        <v>188</v>
      </c>
      <c r="C32" s="114" t="s">
        <v>198</v>
      </c>
      <c r="D32" s="107" t="s">
        <v>1126</v>
      </c>
      <c r="E32" s="107" t="s">
        <v>1493</v>
      </c>
      <c r="F32" s="107" t="s">
        <v>1155</v>
      </c>
      <c r="G32" s="109">
        <v>10.81</v>
      </c>
      <c r="H32" s="115">
        <v>10</v>
      </c>
      <c r="I32" s="149">
        <v>46296</v>
      </c>
      <c r="J32" s="116">
        <v>401768</v>
      </c>
      <c r="K32" s="151" t="s">
        <v>1285</v>
      </c>
    </row>
    <row r="33" spans="1:11" s="112" customFormat="1" ht="50.1" customHeight="1" outlineLevel="1" x14ac:dyDescent="0.2">
      <c r="A33" s="111" t="s">
        <v>1159</v>
      </c>
      <c r="B33" s="106" t="s">
        <v>188</v>
      </c>
      <c r="C33" s="114" t="s">
        <v>1034</v>
      </c>
      <c r="D33" s="107" t="s">
        <v>1127</v>
      </c>
      <c r="E33" s="107" t="s">
        <v>1494</v>
      </c>
      <c r="F33" s="107" t="s">
        <v>1155</v>
      </c>
      <c r="G33" s="109">
        <v>10.81</v>
      </c>
      <c r="H33" s="115">
        <v>10</v>
      </c>
      <c r="I33" s="149">
        <v>46296</v>
      </c>
      <c r="J33" s="116">
        <v>401768</v>
      </c>
      <c r="K33" s="151" t="s">
        <v>1286</v>
      </c>
    </row>
    <row r="34" spans="1:11" s="112" customFormat="1" ht="95.25" customHeight="1" outlineLevel="1" x14ac:dyDescent="0.2">
      <c r="A34" s="182" t="s">
        <v>179</v>
      </c>
      <c r="B34" s="183" t="s">
        <v>189</v>
      </c>
      <c r="C34" s="88"/>
      <c r="D34" s="89" t="s">
        <v>643</v>
      </c>
      <c r="E34" s="89" t="s">
        <v>1525</v>
      </c>
      <c r="F34" s="91"/>
      <c r="G34" s="173"/>
      <c r="H34" s="92"/>
      <c r="I34" s="199">
        <v>46296</v>
      </c>
      <c r="J34" s="200">
        <v>401768</v>
      </c>
      <c r="K34" s="150"/>
    </row>
    <row r="35" spans="1:11" s="112" customFormat="1" ht="60" outlineLevel="1" x14ac:dyDescent="0.2">
      <c r="A35" s="105" t="s">
        <v>1159</v>
      </c>
      <c r="B35" s="106" t="s">
        <v>189</v>
      </c>
      <c r="C35" s="114" t="s">
        <v>229</v>
      </c>
      <c r="D35" s="107" t="s">
        <v>644</v>
      </c>
      <c r="E35" s="107"/>
      <c r="F35" s="107" t="s">
        <v>1155</v>
      </c>
      <c r="G35" s="109">
        <v>35.94</v>
      </c>
      <c r="H35" s="115">
        <v>33.25</v>
      </c>
      <c r="I35" s="149">
        <v>46296</v>
      </c>
      <c r="J35" s="116">
        <v>401768</v>
      </c>
      <c r="K35" s="151" t="s">
        <v>1532</v>
      </c>
    </row>
    <row r="36" spans="1:11" s="112" customFormat="1" ht="60" outlineLevel="1" x14ac:dyDescent="0.2">
      <c r="A36" s="105" t="s">
        <v>1159</v>
      </c>
      <c r="B36" s="106" t="s">
        <v>189</v>
      </c>
      <c r="C36" s="114" t="s">
        <v>230</v>
      </c>
      <c r="D36" s="107" t="s">
        <v>645</v>
      </c>
      <c r="E36" s="107"/>
      <c r="F36" s="107" t="s">
        <v>1155</v>
      </c>
      <c r="G36" s="109">
        <v>35.94</v>
      </c>
      <c r="H36" s="115">
        <v>33.25</v>
      </c>
      <c r="I36" s="149">
        <v>46296</v>
      </c>
      <c r="J36" s="116">
        <v>401768</v>
      </c>
      <c r="K36" s="151" t="s">
        <v>1533</v>
      </c>
    </row>
    <row r="37" spans="1:11" s="112" customFormat="1" ht="60" outlineLevel="1" x14ac:dyDescent="0.2">
      <c r="A37" s="105" t="s">
        <v>1159</v>
      </c>
      <c r="B37" s="106" t="s">
        <v>189</v>
      </c>
      <c r="C37" s="114" t="s">
        <v>231</v>
      </c>
      <c r="D37" s="107" t="s">
        <v>646</v>
      </c>
      <c r="E37" s="107"/>
      <c r="F37" s="107" t="s">
        <v>1155</v>
      </c>
      <c r="G37" s="109">
        <v>35.94</v>
      </c>
      <c r="H37" s="115">
        <v>33.25</v>
      </c>
      <c r="I37" s="149">
        <v>46296</v>
      </c>
      <c r="J37" s="116">
        <v>401768</v>
      </c>
      <c r="K37" s="151" t="s">
        <v>1532</v>
      </c>
    </row>
    <row r="38" spans="1:11" s="112" customFormat="1" ht="60" outlineLevel="1" x14ac:dyDescent="0.2">
      <c r="A38" s="105" t="s">
        <v>1159</v>
      </c>
      <c r="B38" s="106" t="s">
        <v>189</v>
      </c>
      <c r="C38" s="114" t="s">
        <v>232</v>
      </c>
      <c r="D38" s="107" t="s">
        <v>647</v>
      </c>
      <c r="E38" s="107"/>
      <c r="F38" s="107" t="s">
        <v>1155</v>
      </c>
      <c r="G38" s="109">
        <v>35.94</v>
      </c>
      <c r="H38" s="115">
        <v>33.25</v>
      </c>
      <c r="I38" s="149">
        <v>46296</v>
      </c>
      <c r="J38" s="116">
        <v>401768</v>
      </c>
      <c r="K38" s="151" t="s">
        <v>1533</v>
      </c>
    </row>
    <row r="39" spans="1:11" s="112" customFormat="1" ht="60" outlineLevel="1" x14ac:dyDescent="0.2">
      <c r="A39" s="105" t="s">
        <v>1159</v>
      </c>
      <c r="B39" s="106" t="s">
        <v>189</v>
      </c>
      <c r="C39" s="114" t="s">
        <v>233</v>
      </c>
      <c r="D39" s="107" t="s">
        <v>648</v>
      </c>
      <c r="E39" s="107"/>
      <c r="F39" s="107" t="s">
        <v>1155</v>
      </c>
      <c r="G39" s="109">
        <v>35.94</v>
      </c>
      <c r="H39" s="115">
        <v>33.25</v>
      </c>
      <c r="I39" s="149">
        <v>46296</v>
      </c>
      <c r="J39" s="116">
        <v>401768</v>
      </c>
      <c r="K39" s="151" t="s">
        <v>1532</v>
      </c>
    </row>
    <row r="40" spans="1:11" s="112" customFormat="1" ht="60" outlineLevel="1" x14ac:dyDescent="0.2">
      <c r="A40" s="105" t="s">
        <v>1159</v>
      </c>
      <c r="B40" s="106" t="s">
        <v>189</v>
      </c>
      <c r="C40" s="114" t="s">
        <v>1243</v>
      </c>
      <c r="D40" s="107" t="s">
        <v>1261</v>
      </c>
      <c r="E40" s="107"/>
      <c r="F40" s="107" t="s">
        <v>1155</v>
      </c>
      <c r="G40" s="109">
        <v>35.94</v>
      </c>
      <c r="H40" s="115">
        <v>33.25</v>
      </c>
      <c r="I40" s="149">
        <v>46296</v>
      </c>
      <c r="J40" s="116">
        <v>401768</v>
      </c>
      <c r="K40" s="151" t="s">
        <v>1532</v>
      </c>
    </row>
    <row r="41" spans="1:11" s="112" customFormat="1" ht="60" outlineLevel="1" x14ac:dyDescent="0.2">
      <c r="A41" s="105" t="s">
        <v>1159</v>
      </c>
      <c r="B41" s="106" t="s">
        <v>189</v>
      </c>
      <c r="C41" s="114" t="s">
        <v>234</v>
      </c>
      <c r="D41" s="107" t="s">
        <v>649</v>
      </c>
      <c r="E41" s="107"/>
      <c r="F41" s="107" t="s">
        <v>1155</v>
      </c>
      <c r="G41" s="109">
        <v>35.94</v>
      </c>
      <c r="H41" s="115">
        <v>33.25</v>
      </c>
      <c r="I41" s="149">
        <v>46296</v>
      </c>
      <c r="J41" s="116">
        <v>401768</v>
      </c>
      <c r="K41" s="151" t="s">
        <v>1533</v>
      </c>
    </row>
    <row r="42" spans="1:11" s="112" customFormat="1" ht="60" outlineLevel="1" x14ac:dyDescent="0.2">
      <c r="A42" s="105" t="s">
        <v>1159</v>
      </c>
      <c r="B42" s="106" t="s">
        <v>189</v>
      </c>
      <c r="C42" s="114" t="s">
        <v>1244</v>
      </c>
      <c r="D42" s="107" t="s">
        <v>1262</v>
      </c>
      <c r="E42" s="107"/>
      <c r="F42" s="107" t="s">
        <v>1155</v>
      </c>
      <c r="G42" s="109">
        <v>35.94</v>
      </c>
      <c r="H42" s="115">
        <v>33.25</v>
      </c>
      <c r="I42" s="149">
        <v>46296</v>
      </c>
      <c r="J42" s="116">
        <v>401768</v>
      </c>
      <c r="K42" s="151" t="s">
        <v>1533</v>
      </c>
    </row>
    <row r="43" spans="1:11" s="112" customFormat="1" ht="60" outlineLevel="1" x14ac:dyDescent="0.2">
      <c r="A43" s="105" t="s">
        <v>1159</v>
      </c>
      <c r="B43" s="106" t="s">
        <v>189</v>
      </c>
      <c r="C43" s="114" t="s">
        <v>235</v>
      </c>
      <c r="D43" s="107" t="s">
        <v>650</v>
      </c>
      <c r="E43" s="107" t="s">
        <v>375</v>
      </c>
      <c r="F43" s="107" t="s">
        <v>1155</v>
      </c>
      <c r="G43" s="109"/>
      <c r="H43" s="115"/>
      <c r="I43" s="149">
        <v>46296</v>
      </c>
      <c r="J43" s="116">
        <v>401768</v>
      </c>
      <c r="K43" s="151" t="s">
        <v>1532</v>
      </c>
    </row>
    <row r="44" spans="1:11" s="112" customFormat="1" ht="60" outlineLevel="1" x14ac:dyDescent="0.2">
      <c r="A44" s="111" t="s">
        <v>1159</v>
      </c>
      <c r="B44" s="106" t="s">
        <v>189</v>
      </c>
      <c r="C44" s="114" t="s">
        <v>1485</v>
      </c>
      <c r="D44" s="107" t="s">
        <v>1487</v>
      </c>
      <c r="E44" s="107" t="s">
        <v>1556</v>
      </c>
      <c r="F44" s="107" t="s">
        <v>1155</v>
      </c>
      <c r="G44" s="109">
        <v>9.73</v>
      </c>
      <c r="H44" s="115">
        <v>9</v>
      </c>
      <c r="I44" s="149">
        <v>46296</v>
      </c>
      <c r="J44" s="116">
        <v>401768</v>
      </c>
      <c r="K44" s="151" t="s">
        <v>1532</v>
      </c>
    </row>
    <row r="45" spans="1:11" s="112" customFormat="1" ht="60" outlineLevel="1" x14ac:dyDescent="0.2">
      <c r="A45" s="105" t="s">
        <v>1159</v>
      </c>
      <c r="B45" s="106" t="s">
        <v>189</v>
      </c>
      <c r="C45" s="114" t="s">
        <v>1246</v>
      </c>
      <c r="D45" s="107" t="s">
        <v>1263</v>
      </c>
      <c r="E45" s="107" t="s">
        <v>375</v>
      </c>
      <c r="F45" s="107" t="s">
        <v>1155</v>
      </c>
      <c r="G45" s="109"/>
      <c r="H45" s="115"/>
      <c r="I45" s="149">
        <v>46296</v>
      </c>
      <c r="J45" s="116">
        <v>401768</v>
      </c>
      <c r="K45" s="151" t="s">
        <v>1532</v>
      </c>
    </row>
    <row r="46" spans="1:11" s="112" customFormat="1" ht="60" outlineLevel="1" x14ac:dyDescent="0.2">
      <c r="A46" s="105" t="s">
        <v>1159</v>
      </c>
      <c r="B46" s="106" t="s">
        <v>189</v>
      </c>
      <c r="C46" s="114" t="s">
        <v>236</v>
      </c>
      <c r="D46" s="107" t="s">
        <v>651</v>
      </c>
      <c r="E46" s="107" t="s">
        <v>375</v>
      </c>
      <c r="F46" s="107" t="s">
        <v>1155</v>
      </c>
      <c r="G46" s="109"/>
      <c r="H46" s="115"/>
      <c r="I46" s="149">
        <v>46296</v>
      </c>
      <c r="J46" s="116">
        <v>401768</v>
      </c>
      <c r="K46" s="151" t="s">
        <v>1533</v>
      </c>
    </row>
    <row r="47" spans="1:11" s="112" customFormat="1" ht="60" outlineLevel="1" x14ac:dyDescent="0.2">
      <c r="A47" s="111" t="s">
        <v>1159</v>
      </c>
      <c r="B47" s="106" t="s">
        <v>189</v>
      </c>
      <c r="C47" s="114" t="s">
        <v>1486</v>
      </c>
      <c r="D47" s="107" t="s">
        <v>1488</v>
      </c>
      <c r="E47" s="107" t="s">
        <v>1556</v>
      </c>
      <c r="F47" s="107" t="s">
        <v>1155</v>
      </c>
      <c r="G47" s="109">
        <v>19.46</v>
      </c>
      <c r="H47" s="115">
        <v>18</v>
      </c>
      <c r="I47" s="149">
        <v>46296</v>
      </c>
      <c r="J47" s="116">
        <v>401768</v>
      </c>
      <c r="K47" s="151" t="s">
        <v>1533</v>
      </c>
    </row>
    <row r="48" spans="1:11" s="112" customFormat="1" ht="60" outlineLevel="1" x14ac:dyDescent="0.2">
      <c r="A48" s="105" t="s">
        <v>1159</v>
      </c>
      <c r="B48" s="106" t="s">
        <v>189</v>
      </c>
      <c r="C48" s="114" t="s">
        <v>1247</v>
      </c>
      <c r="D48" s="107" t="s">
        <v>1264</v>
      </c>
      <c r="E48" s="107" t="s">
        <v>375</v>
      </c>
      <c r="F48" s="107" t="s">
        <v>1155</v>
      </c>
      <c r="G48" s="109"/>
      <c r="H48" s="115"/>
      <c r="I48" s="149">
        <v>46296</v>
      </c>
      <c r="J48" s="116">
        <v>401768</v>
      </c>
      <c r="K48" s="151" t="s">
        <v>1533</v>
      </c>
    </row>
    <row r="49" spans="1:11" s="112" customFormat="1" ht="33" customHeight="1" x14ac:dyDescent="0.2">
      <c r="A49" s="186" t="s">
        <v>179</v>
      </c>
      <c r="B49" s="185" t="s">
        <v>752</v>
      </c>
      <c r="C49" s="98"/>
      <c r="D49" s="95" t="s">
        <v>858</v>
      </c>
      <c r="E49" s="95"/>
      <c r="F49" s="99"/>
      <c r="G49" s="97"/>
      <c r="H49" s="97"/>
      <c r="I49" s="199">
        <v>46296</v>
      </c>
      <c r="J49" s="202">
        <v>401768</v>
      </c>
      <c r="K49" s="151"/>
    </row>
    <row r="50" spans="1:11" s="112" customFormat="1" ht="45" outlineLevel="1" x14ac:dyDescent="0.2">
      <c r="A50" s="105" t="s">
        <v>1159</v>
      </c>
      <c r="B50" s="106" t="s">
        <v>752</v>
      </c>
      <c r="C50" s="114" t="s">
        <v>753</v>
      </c>
      <c r="D50" s="107" t="s">
        <v>1580</v>
      </c>
      <c r="E50" s="107" t="s">
        <v>801</v>
      </c>
      <c r="F50" s="107" t="s">
        <v>1155</v>
      </c>
      <c r="G50" s="109"/>
      <c r="H50" s="115"/>
      <c r="I50" s="149">
        <v>46296</v>
      </c>
      <c r="J50" s="116">
        <v>401768</v>
      </c>
      <c r="K50" s="151"/>
    </row>
    <row r="51" spans="1:11" s="112" customFormat="1" ht="30" outlineLevel="1" x14ac:dyDescent="0.2">
      <c r="A51" s="105" t="s">
        <v>1159</v>
      </c>
      <c r="B51" s="106" t="s">
        <v>752</v>
      </c>
      <c r="C51" s="114" t="s">
        <v>754</v>
      </c>
      <c r="D51" s="107" t="s">
        <v>859</v>
      </c>
      <c r="E51" s="107" t="s">
        <v>798</v>
      </c>
      <c r="F51" s="107" t="s">
        <v>1155</v>
      </c>
      <c r="G51" s="109"/>
      <c r="H51" s="115"/>
      <c r="I51" s="149">
        <v>46296</v>
      </c>
      <c r="J51" s="116">
        <v>401768</v>
      </c>
      <c r="K51" s="151"/>
    </row>
    <row r="52" spans="1:11" s="112" customFormat="1" outlineLevel="1" x14ac:dyDescent="0.2">
      <c r="A52" s="105" t="s">
        <v>1159</v>
      </c>
      <c r="B52" s="106" t="s">
        <v>752</v>
      </c>
      <c r="C52" s="114" t="s">
        <v>755</v>
      </c>
      <c r="D52" s="107" t="s">
        <v>800</v>
      </c>
      <c r="E52" s="107" t="s">
        <v>798</v>
      </c>
      <c r="F52" s="107" t="s">
        <v>1155</v>
      </c>
      <c r="G52" s="109"/>
      <c r="H52" s="115"/>
      <c r="I52" s="149">
        <v>46296</v>
      </c>
      <c r="J52" s="116">
        <v>401768</v>
      </c>
      <c r="K52" s="151"/>
    </row>
    <row r="53" spans="1:11" s="112" customFormat="1" ht="45" outlineLevel="1" x14ac:dyDescent="0.2">
      <c r="A53" s="105" t="s">
        <v>1159</v>
      </c>
      <c r="B53" s="106" t="s">
        <v>752</v>
      </c>
      <c r="C53" s="114" t="s">
        <v>792</v>
      </c>
      <c r="D53" s="107" t="s">
        <v>1581</v>
      </c>
      <c r="E53" s="107" t="s">
        <v>1591</v>
      </c>
      <c r="F53" s="107" t="s">
        <v>1155</v>
      </c>
      <c r="G53" s="109"/>
      <c r="H53" s="115"/>
      <c r="I53" s="149">
        <v>46296</v>
      </c>
      <c r="J53" s="116">
        <v>401768</v>
      </c>
      <c r="K53" s="151"/>
    </row>
    <row r="54" spans="1:11" s="112" customFormat="1" ht="39.950000000000003" customHeight="1" x14ac:dyDescent="0.2">
      <c r="A54" s="187" t="s">
        <v>179</v>
      </c>
      <c r="B54" s="188" t="s">
        <v>67</v>
      </c>
      <c r="C54" s="135"/>
      <c r="D54" s="136" t="s">
        <v>652</v>
      </c>
      <c r="E54" s="136" t="s">
        <v>1352</v>
      </c>
      <c r="F54" s="137"/>
      <c r="G54" s="138"/>
      <c r="H54" s="138"/>
      <c r="I54" s="199">
        <v>46296</v>
      </c>
      <c r="J54" s="203">
        <v>401768</v>
      </c>
      <c r="K54" s="154" t="s">
        <v>1287</v>
      </c>
    </row>
    <row r="55" spans="1:11" s="112" customFormat="1" ht="33" customHeight="1" x14ac:dyDescent="0.2">
      <c r="A55" s="187" t="s">
        <v>179</v>
      </c>
      <c r="B55" s="188" t="s">
        <v>65</v>
      </c>
      <c r="C55" s="134"/>
      <c r="D55" s="137" t="s">
        <v>653</v>
      </c>
      <c r="E55" s="137" t="s">
        <v>2055</v>
      </c>
      <c r="F55" s="137"/>
      <c r="G55" s="138"/>
      <c r="H55" s="138"/>
      <c r="I55" s="199">
        <v>46296</v>
      </c>
      <c r="J55" s="203">
        <v>401768</v>
      </c>
      <c r="K55" s="155"/>
    </row>
    <row r="56" spans="1:11" s="112" customFormat="1" ht="15" customHeight="1" outlineLevel="1" x14ac:dyDescent="0.2">
      <c r="A56" s="117" t="s">
        <v>1159</v>
      </c>
      <c r="B56" s="118" t="s">
        <v>65</v>
      </c>
      <c r="C56" s="119" t="s">
        <v>97</v>
      </c>
      <c r="D56" s="120" t="s">
        <v>654</v>
      </c>
      <c r="E56" s="120" t="s">
        <v>1377</v>
      </c>
      <c r="F56" s="120" t="s">
        <v>1155</v>
      </c>
      <c r="G56" s="109">
        <v>2132.11</v>
      </c>
      <c r="H56" s="115">
        <v>1972.35</v>
      </c>
      <c r="I56" s="149">
        <v>46296</v>
      </c>
      <c r="J56" s="121">
        <v>401768</v>
      </c>
      <c r="K56" s="156" t="s">
        <v>1289</v>
      </c>
    </row>
    <row r="57" spans="1:11" s="112" customFormat="1" ht="15" customHeight="1" outlineLevel="1" x14ac:dyDescent="0.2">
      <c r="A57" s="117" t="s">
        <v>1159</v>
      </c>
      <c r="B57" s="118" t="s">
        <v>65</v>
      </c>
      <c r="C57" s="119" t="s">
        <v>98</v>
      </c>
      <c r="D57" s="120" t="s">
        <v>655</v>
      </c>
      <c r="E57" s="120" t="s">
        <v>1377</v>
      </c>
      <c r="F57" s="120" t="s">
        <v>1155</v>
      </c>
      <c r="G57" s="109">
        <v>2204</v>
      </c>
      <c r="H57" s="115">
        <v>2038.85</v>
      </c>
      <c r="I57" s="149">
        <v>46296</v>
      </c>
      <c r="J57" s="121">
        <v>401768</v>
      </c>
      <c r="K57" s="156" t="s">
        <v>1290</v>
      </c>
    </row>
    <row r="58" spans="1:11" s="112" customFormat="1" ht="15" customHeight="1" outlineLevel="1" x14ac:dyDescent="0.2">
      <c r="A58" s="117" t="s">
        <v>1159</v>
      </c>
      <c r="B58" s="118" t="s">
        <v>65</v>
      </c>
      <c r="C58" s="119" t="s">
        <v>99</v>
      </c>
      <c r="D58" s="120" t="s">
        <v>656</v>
      </c>
      <c r="E58" s="120" t="s">
        <v>1377</v>
      </c>
      <c r="F58" s="120" t="s">
        <v>1155</v>
      </c>
      <c r="G58" s="109">
        <v>2275.88</v>
      </c>
      <c r="H58" s="115">
        <v>2105.35</v>
      </c>
      <c r="I58" s="149">
        <v>46296</v>
      </c>
      <c r="J58" s="121">
        <v>401768</v>
      </c>
      <c r="K58" s="156" t="s">
        <v>1291</v>
      </c>
    </row>
    <row r="59" spans="1:11" s="112" customFormat="1" ht="15" customHeight="1" outlineLevel="1" x14ac:dyDescent="0.2">
      <c r="A59" s="117" t="s">
        <v>1159</v>
      </c>
      <c r="B59" s="118" t="s">
        <v>65</v>
      </c>
      <c r="C59" s="119" t="s">
        <v>100</v>
      </c>
      <c r="D59" s="120" t="s">
        <v>657</v>
      </c>
      <c r="E59" s="120" t="s">
        <v>1377</v>
      </c>
      <c r="F59" s="120" t="s">
        <v>1155</v>
      </c>
      <c r="G59" s="109">
        <v>2347.77</v>
      </c>
      <c r="H59" s="115">
        <v>2171.85</v>
      </c>
      <c r="I59" s="149">
        <v>46296</v>
      </c>
      <c r="J59" s="121">
        <v>401768</v>
      </c>
      <c r="K59" s="156" t="s">
        <v>1292</v>
      </c>
    </row>
    <row r="60" spans="1:11" s="112" customFormat="1" ht="33" customHeight="1" x14ac:dyDescent="0.2">
      <c r="A60" s="187" t="s">
        <v>179</v>
      </c>
      <c r="B60" s="188" t="s">
        <v>66</v>
      </c>
      <c r="C60" s="135"/>
      <c r="D60" s="136" t="s">
        <v>658</v>
      </c>
      <c r="E60" s="137" t="s">
        <v>743</v>
      </c>
      <c r="F60" s="137"/>
      <c r="G60" s="138"/>
      <c r="H60" s="138"/>
      <c r="I60" s="199">
        <v>46296</v>
      </c>
      <c r="J60" s="203">
        <v>401768</v>
      </c>
      <c r="K60" s="157"/>
    </row>
    <row r="61" spans="1:11" s="112" customFormat="1" ht="30" customHeight="1" outlineLevel="1" x14ac:dyDescent="0.2">
      <c r="A61" s="117" t="s">
        <v>1159</v>
      </c>
      <c r="B61" s="118" t="s">
        <v>66</v>
      </c>
      <c r="C61" s="119" t="s">
        <v>220</v>
      </c>
      <c r="D61" s="120" t="s">
        <v>1150</v>
      </c>
      <c r="E61" s="120" t="s">
        <v>1151</v>
      </c>
      <c r="F61" s="120" t="s">
        <v>1155</v>
      </c>
      <c r="G61" s="124">
        <v>0</v>
      </c>
      <c r="H61" s="124">
        <v>0</v>
      </c>
      <c r="I61" s="149">
        <v>46296</v>
      </c>
      <c r="J61" s="121">
        <v>401768</v>
      </c>
      <c r="K61" s="156"/>
    </row>
    <row r="62" spans="1:11" s="112" customFormat="1" ht="30" customHeight="1" outlineLevel="1" x14ac:dyDescent="0.2">
      <c r="A62" s="117" t="s">
        <v>1159</v>
      </c>
      <c r="B62" s="118" t="s">
        <v>66</v>
      </c>
      <c r="C62" s="119" t="s">
        <v>101</v>
      </c>
      <c r="D62" s="120" t="s">
        <v>1612</v>
      </c>
      <c r="E62" s="120" t="s">
        <v>372</v>
      </c>
      <c r="F62" s="120" t="s">
        <v>1155</v>
      </c>
      <c r="G62" s="124">
        <v>0</v>
      </c>
      <c r="H62" s="124">
        <v>0</v>
      </c>
      <c r="I62" s="149">
        <v>46296</v>
      </c>
      <c r="J62" s="121">
        <v>401768</v>
      </c>
      <c r="K62" s="156"/>
    </row>
    <row r="63" spans="1:11" s="112" customFormat="1" ht="30" customHeight="1" outlineLevel="1" x14ac:dyDescent="0.2">
      <c r="A63" s="117" t="s">
        <v>1159</v>
      </c>
      <c r="B63" s="118" t="s">
        <v>66</v>
      </c>
      <c r="C63" s="119" t="s">
        <v>418</v>
      </c>
      <c r="D63" s="120" t="s">
        <v>1613</v>
      </c>
      <c r="E63" s="120" t="s">
        <v>372</v>
      </c>
      <c r="F63" s="120" t="s">
        <v>1155</v>
      </c>
      <c r="G63" s="124">
        <v>0</v>
      </c>
      <c r="H63" s="124">
        <v>0</v>
      </c>
      <c r="I63" s="149">
        <v>46296</v>
      </c>
      <c r="J63" s="121">
        <v>401768</v>
      </c>
      <c r="K63" s="156"/>
    </row>
    <row r="64" spans="1:11" s="112" customFormat="1" ht="30" customHeight="1" outlineLevel="1" x14ac:dyDescent="0.2">
      <c r="A64" s="117" t="s">
        <v>1159</v>
      </c>
      <c r="B64" s="118" t="s">
        <v>66</v>
      </c>
      <c r="C64" s="119" t="s">
        <v>419</v>
      </c>
      <c r="D64" s="120" t="s">
        <v>1614</v>
      </c>
      <c r="E64" s="120" t="s">
        <v>372</v>
      </c>
      <c r="F64" s="120" t="s">
        <v>1155</v>
      </c>
      <c r="G64" s="124">
        <v>0</v>
      </c>
      <c r="H64" s="124">
        <v>0</v>
      </c>
      <c r="I64" s="149">
        <v>46296</v>
      </c>
      <c r="J64" s="121">
        <v>401768</v>
      </c>
      <c r="K64" s="156"/>
    </row>
    <row r="65" spans="1:11" s="112" customFormat="1" ht="30" customHeight="1" outlineLevel="1" x14ac:dyDescent="0.2">
      <c r="A65" s="117" t="s">
        <v>1159</v>
      </c>
      <c r="B65" s="118" t="s">
        <v>66</v>
      </c>
      <c r="C65" s="119" t="s">
        <v>878</v>
      </c>
      <c r="D65" s="120" t="s">
        <v>1615</v>
      </c>
      <c r="E65" s="120" t="s">
        <v>372</v>
      </c>
      <c r="F65" s="120" t="s">
        <v>1155</v>
      </c>
      <c r="G65" s="124">
        <v>0</v>
      </c>
      <c r="H65" s="124">
        <v>0</v>
      </c>
      <c r="I65" s="149">
        <v>46296</v>
      </c>
      <c r="J65" s="121">
        <v>401768</v>
      </c>
      <c r="K65" s="156"/>
    </row>
    <row r="66" spans="1:11" s="112" customFormat="1" ht="30" customHeight="1" outlineLevel="1" x14ac:dyDescent="0.2">
      <c r="A66" s="117" t="s">
        <v>1159</v>
      </c>
      <c r="B66" s="118" t="s">
        <v>66</v>
      </c>
      <c r="C66" s="119" t="s">
        <v>879</v>
      </c>
      <c r="D66" s="120" t="s">
        <v>1616</v>
      </c>
      <c r="E66" s="120" t="s">
        <v>372</v>
      </c>
      <c r="F66" s="120" t="s">
        <v>1155</v>
      </c>
      <c r="G66" s="124">
        <v>0</v>
      </c>
      <c r="H66" s="124">
        <v>0</v>
      </c>
      <c r="I66" s="149">
        <v>46296</v>
      </c>
      <c r="J66" s="121">
        <v>401768</v>
      </c>
      <c r="K66" s="156"/>
    </row>
    <row r="67" spans="1:11" s="112" customFormat="1" ht="30" customHeight="1" outlineLevel="1" x14ac:dyDescent="0.2">
      <c r="A67" s="117" t="s">
        <v>1159</v>
      </c>
      <c r="B67" s="118" t="s">
        <v>66</v>
      </c>
      <c r="C67" s="119" t="s">
        <v>880</v>
      </c>
      <c r="D67" s="120" t="s">
        <v>1617</v>
      </c>
      <c r="E67" s="120" t="s">
        <v>372</v>
      </c>
      <c r="F67" s="120" t="s">
        <v>1155</v>
      </c>
      <c r="G67" s="124">
        <v>0</v>
      </c>
      <c r="H67" s="124">
        <v>0</v>
      </c>
      <c r="I67" s="149">
        <v>46296</v>
      </c>
      <c r="J67" s="121">
        <v>401768</v>
      </c>
      <c r="K67" s="156"/>
    </row>
    <row r="68" spans="1:11" s="112" customFormat="1" ht="30" customHeight="1" outlineLevel="1" x14ac:dyDescent="0.2">
      <c r="A68" s="117" t="s">
        <v>1159</v>
      </c>
      <c r="B68" s="118" t="s">
        <v>66</v>
      </c>
      <c r="C68" s="119" t="s">
        <v>881</v>
      </c>
      <c r="D68" s="120" t="s">
        <v>1618</v>
      </c>
      <c r="E68" s="120" t="s">
        <v>372</v>
      </c>
      <c r="F68" s="120" t="s">
        <v>1155</v>
      </c>
      <c r="G68" s="124">
        <v>0</v>
      </c>
      <c r="H68" s="124">
        <v>0</v>
      </c>
      <c r="I68" s="149">
        <v>46296</v>
      </c>
      <c r="J68" s="121">
        <v>401768</v>
      </c>
      <c r="K68" s="156"/>
    </row>
    <row r="69" spans="1:11" s="112" customFormat="1" ht="30" customHeight="1" outlineLevel="1" x14ac:dyDescent="0.2">
      <c r="A69" s="117" t="s">
        <v>1159</v>
      </c>
      <c r="B69" s="118" t="s">
        <v>66</v>
      </c>
      <c r="C69" s="119" t="s">
        <v>882</v>
      </c>
      <c r="D69" s="120" t="s">
        <v>1619</v>
      </c>
      <c r="E69" s="120" t="s">
        <v>372</v>
      </c>
      <c r="F69" s="120" t="s">
        <v>1155</v>
      </c>
      <c r="G69" s="124">
        <v>0</v>
      </c>
      <c r="H69" s="124">
        <v>0</v>
      </c>
      <c r="I69" s="149">
        <v>46296</v>
      </c>
      <c r="J69" s="121">
        <v>401768</v>
      </c>
      <c r="K69" s="156"/>
    </row>
    <row r="70" spans="1:11" s="112" customFormat="1" ht="30" customHeight="1" outlineLevel="1" x14ac:dyDescent="0.2">
      <c r="A70" s="117" t="s">
        <v>1159</v>
      </c>
      <c r="B70" s="118" t="s">
        <v>66</v>
      </c>
      <c r="C70" s="119" t="s">
        <v>883</v>
      </c>
      <c r="D70" s="120" t="s">
        <v>1620</v>
      </c>
      <c r="E70" s="120" t="s">
        <v>372</v>
      </c>
      <c r="F70" s="120" t="s">
        <v>1155</v>
      </c>
      <c r="G70" s="124">
        <v>0</v>
      </c>
      <c r="H70" s="124">
        <v>0</v>
      </c>
      <c r="I70" s="149">
        <v>46296</v>
      </c>
      <c r="J70" s="121">
        <v>401768</v>
      </c>
      <c r="K70" s="156"/>
    </row>
    <row r="71" spans="1:11" s="112" customFormat="1" ht="30" customHeight="1" outlineLevel="1" x14ac:dyDescent="0.2">
      <c r="A71" s="117" t="s">
        <v>1159</v>
      </c>
      <c r="B71" s="118" t="s">
        <v>66</v>
      </c>
      <c r="C71" s="119" t="s">
        <v>1434</v>
      </c>
      <c r="D71" s="120" t="s">
        <v>1621</v>
      </c>
      <c r="E71" s="120" t="s">
        <v>372</v>
      </c>
      <c r="F71" s="120" t="s">
        <v>1155</v>
      </c>
      <c r="G71" s="124">
        <v>0</v>
      </c>
      <c r="H71" s="124">
        <v>0</v>
      </c>
      <c r="I71" s="149">
        <v>46296</v>
      </c>
      <c r="J71" s="121">
        <v>401768</v>
      </c>
      <c r="K71" s="156"/>
    </row>
    <row r="72" spans="1:11" s="112" customFormat="1" ht="30" customHeight="1" outlineLevel="1" x14ac:dyDescent="0.2">
      <c r="A72" s="117" t="s">
        <v>1159</v>
      </c>
      <c r="B72" s="118" t="s">
        <v>66</v>
      </c>
      <c r="C72" s="119" t="s">
        <v>424</v>
      </c>
      <c r="D72" s="120" t="s">
        <v>1622</v>
      </c>
      <c r="E72" s="120" t="s">
        <v>372</v>
      </c>
      <c r="F72" s="120" t="s">
        <v>1155</v>
      </c>
      <c r="G72" s="124">
        <v>0</v>
      </c>
      <c r="H72" s="124">
        <v>0</v>
      </c>
      <c r="I72" s="149">
        <v>46296</v>
      </c>
      <c r="J72" s="121">
        <v>401768</v>
      </c>
      <c r="K72" s="156"/>
    </row>
    <row r="73" spans="1:11" s="112" customFormat="1" ht="30" customHeight="1" outlineLevel="1" x14ac:dyDescent="0.2">
      <c r="A73" s="117" t="s">
        <v>1159</v>
      </c>
      <c r="B73" s="118" t="s">
        <v>66</v>
      </c>
      <c r="C73" s="119" t="s">
        <v>417</v>
      </c>
      <c r="D73" s="120" t="s">
        <v>1623</v>
      </c>
      <c r="E73" s="120" t="s">
        <v>372</v>
      </c>
      <c r="F73" s="120" t="s">
        <v>1155</v>
      </c>
      <c r="G73" s="124">
        <v>0</v>
      </c>
      <c r="H73" s="124">
        <v>0</v>
      </c>
      <c r="I73" s="149">
        <v>46296</v>
      </c>
      <c r="J73" s="121">
        <v>47026</v>
      </c>
      <c r="K73" s="156"/>
    </row>
    <row r="74" spans="1:11" s="112" customFormat="1" ht="30" customHeight="1" outlineLevel="1" x14ac:dyDescent="0.2">
      <c r="A74" s="117" t="s">
        <v>1159</v>
      </c>
      <c r="B74" s="118" t="s">
        <v>66</v>
      </c>
      <c r="C74" s="119" t="s">
        <v>769</v>
      </c>
      <c r="D74" s="120" t="s">
        <v>1624</v>
      </c>
      <c r="E74" s="120" t="s">
        <v>372</v>
      </c>
      <c r="F74" s="120" t="s">
        <v>1155</v>
      </c>
      <c r="G74" s="124">
        <v>0</v>
      </c>
      <c r="H74" s="124">
        <v>0</v>
      </c>
      <c r="I74" s="149">
        <v>46296</v>
      </c>
      <c r="J74" s="121">
        <v>47026</v>
      </c>
      <c r="K74" s="156"/>
    </row>
    <row r="75" spans="1:11" s="112" customFormat="1" ht="30" customHeight="1" outlineLevel="1" x14ac:dyDescent="0.2">
      <c r="A75" s="117" t="s">
        <v>1159</v>
      </c>
      <c r="B75" s="118" t="s">
        <v>66</v>
      </c>
      <c r="C75" s="119" t="s">
        <v>770</v>
      </c>
      <c r="D75" s="120" t="s">
        <v>1625</v>
      </c>
      <c r="E75" s="120" t="s">
        <v>372</v>
      </c>
      <c r="F75" s="120" t="s">
        <v>1155</v>
      </c>
      <c r="G75" s="124">
        <v>0</v>
      </c>
      <c r="H75" s="124">
        <v>0</v>
      </c>
      <c r="I75" s="149">
        <v>46296</v>
      </c>
      <c r="J75" s="121">
        <v>401768</v>
      </c>
      <c r="K75" s="156"/>
    </row>
    <row r="76" spans="1:11" s="112" customFormat="1" ht="30" customHeight="1" outlineLevel="1" x14ac:dyDescent="0.2">
      <c r="A76" s="117" t="s">
        <v>1159</v>
      </c>
      <c r="B76" s="118" t="s">
        <v>66</v>
      </c>
      <c r="C76" s="119" t="s">
        <v>771</v>
      </c>
      <c r="D76" s="120" t="s">
        <v>1626</v>
      </c>
      <c r="E76" s="120" t="s">
        <v>372</v>
      </c>
      <c r="F76" s="120" t="s">
        <v>1155</v>
      </c>
      <c r="G76" s="124">
        <v>0</v>
      </c>
      <c r="H76" s="124">
        <v>0</v>
      </c>
      <c r="I76" s="149">
        <v>46296</v>
      </c>
      <c r="J76" s="121">
        <v>401768</v>
      </c>
      <c r="K76" s="156"/>
    </row>
    <row r="77" spans="1:11" s="112" customFormat="1" ht="30" customHeight="1" outlineLevel="1" x14ac:dyDescent="0.2">
      <c r="A77" s="117" t="s">
        <v>1159</v>
      </c>
      <c r="B77" s="118" t="s">
        <v>66</v>
      </c>
      <c r="C77" s="119" t="s">
        <v>772</v>
      </c>
      <c r="D77" s="120" t="s">
        <v>1627</v>
      </c>
      <c r="E77" s="120" t="s">
        <v>372</v>
      </c>
      <c r="F77" s="120" t="s">
        <v>1155</v>
      </c>
      <c r="G77" s="124">
        <v>0</v>
      </c>
      <c r="H77" s="124">
        <v>0</v>
      </c>
      <c r="I77" s="149">
        <v>46296</v>
      </c>
      <c r="J77" s="121">
        <v>401768</v>
      </c>
      <c r="K77" s="156"/>
    </row>
    <row r="78" spans="1:11" s="112" customFormat="1" ht="30" customHeight="1" outlineLevel="1" x14ac:dyDescent="0.2">
      <c r="A78" s="117" t="s">
        <v>1159</v>
      </c>
      <c r="B78" s="118" t="s">
        <v>66</v>
      </c>
      <c r="C78" s="119" t="s">
        <v>773</v>
      </c>
      <c r="D78" s="120" t="s">
        <v>1628</v>
      </c>
      <c r="E78" s="120" t="s">
        <v>372</v>
      </c>
      <c r="F78" s="120" t="s">
        <v>1155</v>
      </c>
      <c r="G78" s="124">
        <v>0</v>
      </c>
      <c r="H78" s="124">
        <v>0</v>
      </c>
      <c r="I78" s="149">
        <v>46296</v>
      </c>
      <c r="J78" s="121">
        <v>401768</v>
      </c>
      <c r="K78" s="156"/>
    </row>
    <row r="79" spans="1:11" s="112" customFormat="1" ht="30" customHeight="1" outlineLevel="1" x14ac:dyDescent="0.2">
      <c r="A79" s="117" t="s">
        <v>1159</v>
      </c>
      <c r="B79" s="118" t="s">
        <v>66</v>
      </c>
      <c r="C79" s="119" t="s">
        <v>774</v>
      </c>
      <c r="D79" s="120" t="s">
        <v>1629</v>
      </c>
      <c r="E79" s="120" t="s">
        <v>372</v>
      </c>
      <c r="F79" s="120" t="s">
        <v>1155</v>
      </c>
      <c r="G79" s="124">
        <v>0</v>
      </c>
      <c r="H79" s="124">
        <v>0</v>
      </c>
      <c r="I79" s="149">
        <v>46296</v>
      </c>
      <c r="J79" s="121">
        <v>401768</v>
      </c>
      <c r="K79" s="156"/>
    </row>
    <row r="80" spans="1:11" s="112" customFormat="1" ht="30" customHeight="1" outlineLevel="1" x14ac:dyDescent="0.2">
      <c r="A80" s="117" t="s">
        <v>1159</v>
      </c>
      <c r="B80" s="118" t="s">
        <v>66</v>
      </c>
      <c r="C80" s="119" t="s">
        <v>775</v>
      </c>
      <c r="D80" s="120" t="s">
        <v>1630</v>
      </c>
      <c r="E80" s="120" t="s">
        <v>372</v>
      </c>
      <c r="F80" s="120" t="s">
        <v>1155</v>
      </c>
      <c r="G80" s="124">
        <v>0</v>
      </c>
      <c r="H80" s="124">
        <v>0</v>
      </c>
      <c r="I80" s="149">
        <v>46296</v>
      </c>
      <c r="J80" s="121">
        <v>401768</v>
      </c>
      <c r="K80" s="156"/>
    </row>
    <row r="81" spans="1:11" s="112" customFormat="1" ht="30" customHeight="1" outlineLevel="1" x14ac:dyDescent="0.2">
      <c r="A81" s="117" t="s">
        <v>1159</v>
      </c>
      <c r="B81" s="118" t="s">
        <v>66</v>
      </c>
      <c r="C81" s="119" t="s">
        <v>884</v>
      </c>
      <c r="D81" s="120" t="s">
        <v>1631</v>
      </c>
      <c r="E81" s="120" t="s">
        <v>372</v>
      </c>
      <c r="F81" s="120" t="s">
        <v>1155</v>
      </c>
      <c r="G81" s="124">
        <v>0</v>
      </c>
      <c r="H81" s="124">
        <v>0</v>
      </c>
      <c r="I81" s="149">
        <v>46296</v>
      </c>
      <c r="J81" s="121">
        <v>401768</v>
      </c>
      <c r="K81" s="156"/>
    </row>
    <row r="82" spans="1:11" s="112" customFormat="1" ht="30" customHeight="1" outlineLevel="1" x14ac:dyDescent="0.2">
      <c r="A82" s="117" t="s">
        <v>1159</v>
      </c>
      <c r="B82" s="118" t="s">
        <v>66</v>
      </c>
      <c r="C82" s="119" t="s">
        <v>885</v>
      </c>
      <c r="D82" s="120" t="s">
        <v>1369</v>
      </c>
      <c r="E82" s="120" t="s">
        <v>372</v>
      </c>
      <c r="F82" s="120" t="s">
        <v>1155</v>
      </c>
      <c r="G82" s="124">
        <v>0</v>
      </c>
      <c r="H82" s="124">
        <v>0</v>
      </c>
      <c r="I82" s="149">
        <v>46296</v>
      </c>
      <c r="J82" s="121">
        <v>401768</v>
      </c>
      <c r="K82" s="156"/>
    </row>
    <row r="83" spans="1:11" s="112" customFormat="1" ht="30" customHeight="1" outlineLevel="1" x14ac:dyDescent="0.2">
      <c r="A83" s="117" t="s">
        <v>1159</v>
      </c>
      <c r="B83" s="118" t="s">
        <v>66</v>
      </c>
      <c r="C83" s="119" t="s">
        <v>891</v>
      </c>
      <c r="D83" s="120" t="s">
        <v>1632</v>
      </c>
      <c r="E83" s="120" t="s">
        <v>372</v>
      </c>
      <c r="F83" s="120" t="s">
        <v>1155</v>
      </c>
      <c r="G83" s="124">
        <v>0</v>
      </c>
      <c r="H83" s="124">
        <v>0</v>
      </c>
      <c r="I83" s="149">
        <v>46296</v>
      </c>
      <c r="J83" s="121">
        <v>401768</v>
      </c>
      <c r="K83" s="156"/>
    </row>
    <row r="84" spans="1:11" s="112" customFormat="1" ht="30" customHeight="1" outlineLevel="1" x14ac:dyDescent="0.2">
      <c r="A84" s="117" t="s">
        <v>1159</v>
      </c>
      <c r="B84" s="118" t="s">
        <v>66</v>
      </c>
      <c r="C84" s="119" t="s">
        <v>892</v>
      </c>
      <c r="D84" s="120" t="s">
        <v>1633</v>
      </c>
      <c r="E84" s="120" t="s">
        <v>372</v>
      </c>
      <c r="F84" s="120" t="s">
        <v>1155</v>
      </c>
      <c r="G84" s="124">
        <v>0</v>
      </c>
      <c r="H84" s="124">
        <v>0</v>
      </c>
      <c r="I84" s="149">
        <v>46296</v>
      </c>
      <c r="J84" s="121">
        <v>401768</v>
      </c>
      <c r="K84" s="156"/>
    </row>
    <row r="85" spans="1:11" s="112" customFormat="1" ht="30" customHeight="1" outlineLevel="1" x14ac:dyDescent="0.2">
      <c r="A85" s="117" t="s">
        <v>1159</v>
      </c>
      <c r="B85" s="118" t="s">
        <v>66</v>
      </c>
      <c r="C85" s="119" t="s">
        <v>416</v>
      </c>
      <c r="D85" s="120" t="s">
        <v>1634</v>
      </c>
      <c r="E85" s="120" t="s">
        <v>372</v>
      </c>
      <c r="F85" s="120" t="s">
        <v>1155</v>
      </c>
      <c r="G85" s="124">
        <v>0</v>
      </c>
      <c r="H85" s="124">
        <v>0</v>
      </c>
      <c r="I85" s="149">
        <v>46296</v>
      </c>
      <c r="J85" s="121">
        <v>401768</v>
      </c>
      <c r="K85" s="156"/>
    </row>
    <row r="86" spans="1:11" s="112" customFormat="1" ht="30" customHeight="1" outlineLevel="1" x14ac:dyDescent="0.2">
      <c r="A86" s="117" t="s">
        <v>1159</v>
      </c>
      <c r="B86" s="118" t="s">
        <v>66</v>
      </c>
      <c r="C86" s="119" t="s">
        <v>420</v>
      </c>
      <c r="D86" s="120" t="s">
        <v>1635</v>
      </c>
      <c r="E86" s="120" t="s">
        <v>372</v>
      </c>
      <c r="F86" s="120" t="s">
        <v>1155</v>
      </c>
      <c r="G86" s="124">
        <v>0</v>
      </c>
      <c r="H86" s="124">
        <v>0</v>
      </c>
      <c r="I86" s="149">
        <v>46296</v>
      </c>
      <c r="J86" s="121">
        <v>401768</v>
      </c>
      <c r="K86" s="156"/>
    </row>
    <row r="87" spans="1:11" s="112" customFormat="1" ht="30" customHeight="1" outlineLevel="1" x14ac:dyDescent="0.2">
      <c r="A87" s="117" t="s">
        <v>1159</v>
      </c>
      <c r="B87" s="118" t="s">
        <v>66</v>
      </c>
      <c r="C87" s="119" t="s">
        <v>421</v>
      </c>
      <c r="D87" s="120" t="s">
        <v>1636</v>
      </c>
      <c r="E87" s="120" t="s">
        <v>372</v>
      </c>
      <c r="F87" s="120" t="s">
        <v>1155</v>
      </c>
      <c r="G87" s="124">
        <v>0</v>
      </c>
      <c r="H87" s="124">
        <v>0</v>
      </c>
      <c r="I87" s="149">
        <v>46296</v>
      </c>
      <c r="J87" s="121">
        <v>401768</v>
      </c>
      <c r="K87" s="156"/>
    </row>
    <row r="88" spans="1:11" s="112" customFormat="1" ht="30" customHeight="1" outlineLevel="1" x14ac:dyDescent="0.2">
      <c r="A88" s="117" t="s">
        <v>1159</v>
      </c>
      <c r="B88" s="118" t="s">
        <v>66</v>
      </c>
      <c r="C88" s="119" t="s">
        <v>422</v>
      </c>
      <c r="D88" s="120" t="s">
        <v>1637</v>
      </c>
      <c r="E88" s="120" t="s">
        <v>372</v>
      </c>
      <c r="F88" s="120" t="s">
        <v>1155</v>
      </c>
      <c r="G88" s="124">
        <v>0</v>
      </c>
      <c r="H88" s="124">
        <v>0</v>
      </c>
      <c r="I88" s="149">
        <v>46296</v>
      </c>
      <c r="J88" s="121">
        <v>401768</v>
      </c>
      <c r="K88" s="156"/>
    </row>
    <row r="89" spans="1:11" s="112" customFormat="1" ht="30" customHeight="1" outlineLevel="1" x14ac:dyDescent="0.2">
      <c r="A89" s="117" t="s">
        <v>1159</v>
      </c>
      <c r="B89" s="118" t="s">
        <v>66</v>
      </c>
      <c r="C89" s="119" t="s">
        <v>423</v>
      </c>
      <c r="D89" s="120" t="s">
        <v>1638</v>
      </c>
      <c r="E89" s="120" t="s">
        <v>372</v>
      </c>
      <c r="F89" s="120" t="s">
        <v>1155</v>
      </c>
      <c r="G89" s="124">
        <v>0</v>
      </c>
      <c r="H89" s="124">
        <v>0</v>
      </c>
      <c r="I89" s="149">
        <v>46296</v>
      </c>
      <c r="J89" s="121">
        <v>401768</v>
      </c>
      <c r="K89" s="156"/>
    </row>
    <row r="90" spans="1:11" s="112" customFormat="1" ht="30" customHeight="1" outlineLevel="1" x14ac:dyDescent="0.2">
      <c r="A90" s="117" t="s">
        <v>1159</v>
      </c>
      <c r="B90" s="118" t="s">
        <v>66</v>
      </c>
      <c r="C90" s="119" t="s">
        <v>877</v>
      </c>
      <c r="D90" s="120" t="s">
        <v>1639</v>
      </c>
      <c r="E90" s="120" t="s">
        <v>372</v>
      </c>
      <c r="F90" s="120" t="s">
        <v>1155</v>
      </c>
      <c r="G90" s="124">
        <v>0</v>
      </c>
      <c r="H90" s="124">
        <v>0</v>
      </c>
      <c r="I90" s="149">
        <v>46296</v>
      </c>
      <c r="J90" s="121">
        <v>401768</v>
      </c>
      <c r="K90" s="156"/>
    </row>
    <row r="91" spans="1:11" s="112" customFormat="1" ht="30" customHeight="1" outlineLevel="1" x14ac:dyDescent="0.2">
      <c r="A91" s="117" t="s">
        <v>1159</v>
      </c>
      <c r="B91" s="118" t="s">
        <v>66</v>
      </c>
      <c r="C91" s="119" t="s">
        <v>345</v>
      </c>
      <c r="D91" s="120" t="s">
        <v>1640</v>
      </c>
      <c r="E91" s="120" t="s">
        <v>372</v>
      </c>
      <c r="F91" s="120" t="s">
        <v>1155</v>
      </c>
      <c r="G91" s="124">
        <v>0</v>
      </c>
      <c r="H91" s="124">
        <v>0</v>
      </c>
      <c r="I91" s="149">
        <v>46296</v>
      </c>
      <c r="J91" s="121">
        <v>401768</v>
      </c>
      <c r="K91" s="156"/>
    </row>
    <row r="92" spans="1:11" s="112" customFormat="1" ht="30" customHeight="1" outlineLevel="1" x14ac:dyDescent="0.2">
      <c r="A92" s="117" t="s">
        <v>1159</v>
      </c>
      <c r="B92" s="118" t="s">
        <v>66</v>
      </c>
      <c r="C92" s="119" t="s">
        <v>346</v>
      </c>
      <c r="D92" s="120" t="s">
        <v>1641</v>
      </c>
      <c r="E92" s="120" t="s">
        <v>372</v>
      </c>
      <c r="F92" s="120" t="s">
        <v>1155</v>
      </c>
      <c r="G92" s="124">
        <v>0</v>
      </c>
      <c r="H92" s="124">
        <v>0</v>
      </c>
      <c r="I92" s="149">
        <v>46296</v>
      </c>
      <c r="J92" s="121">
        <v>401768</v>
      </c>
      <c r="K92" s="156"/>
    </row>
    <row r="93" spans="1:11" s="112" customFormat="1" ht="30" customHeight="1" outlineLevel="1" x14ac:dyDescent="0.2">
      <c r="A93" s="117" t="s">
        <v>1159</v>
      </c>
      <c r="B93" s="118" t="s">
        <v>66</v>
      </c>
      <c r="C93" s="119" t="s">
        <v>412</v>
      </c>
      <c r="D93" s="120" t="s">
        <v>1642</v>
      </c>
      <c r="E93" s="120" t="s">
        <v>372</v>
      </c>
      <c r="F93" s="120" t="s">
        <v>1155</v>
      </c>
      <c r="G93" s="124">
        <v>0</v>
      </c>
      <c r="H93" s="124">
        <v>0</v>
      </c>
      <c r="I93" s="149">
        <v>46296</v>
      </c>
      <c r="J93" s="121">
        <v>401768</v>
      </c>
      <c r="K93" s="156"/>
    </row>
    <row r="94" spans="1:11" s="112" customFormat="1" ht="30" customHeight="1" outlineLevel="1" x14ac:dyDescent="0.2">
      <c r="A94" s="117" t="s">
        <v>1159</v>
      </c>
      <c r="B94" s="118" t="s">
        <v>66</v>
      </c>
      <c r="C94" s="119" t="s">
        <v>413</v>
      </c>
      <c r="D94" s="120" t="s">
        <v>1643</v>
      </c>
      <c r="E94" s="120" t="s">
        <v>372</v>
      </c>
      <c r="F94" s="120" t="s">
        <v>1155</v>
      </c>
      <c r="G94" s="124">
        <v>0</v>
      </c>
      <c r="H94" s="124">
        <v>0</v>
      </c>
      <c r="I94" s="149">
        <v>46296</v>
      </c>
      <c r="J94" s="121">
        <v>401768</v>
      </c>
      <c r="K94" s="156"/>
    </row>
    <row r="95" spans="1:11" s="112" customFormat="1" ht="30" customHeight="1" outlineLevel="1" x14ac:dyDescent="0.2">
      <c r="A95" s="117" t="s">
        <v>1159</v>
      </c>
      <c r="B95" s="118" t="s">
        <v>66</v>
      </c>
      <c r="C95" s="119" t="s">
        <v>414</v>
      </c>
      <c r="D95" s="120" t="s">
        <v>1644</v>
      </c>
      <c r="E95" s="120" t="s">
        <v>372</v>
      </c>
      <c r="F95" s="120" t="s">
        <v>1155</v>
      </c>
      <c r="G95" s="124">
        <v>0</v>
      </c>
      <c r="H95" s="124">
        <v>0</v>
      </c>
      <c r="I95" s="149">
        <v>46296</v>
      </c>
      <c r="J95" s="121">
        <v>401768</v>
      </c>
      <c r="K95" s="156"/>
    </row>
    <row r="96" spans="1:11" s="112" customFormat="1" ht="30" customHeight="1" outlineLevel="1" x14ac:dyDescent="0.2">
      <c r="A96" s="117" t="s">
        <v>1159</v>
      </c>
      <c r="B96" s="118" t="s">
        <v>66</v>
      </c>
      <c r="C96" s="119" t="s">
        <v>415</v>
      </c>
      <c r="D96" s="120" t="s">
        <v>1645</v>
      </c>
      <c r="E96" s="120" t="s">
        <v>372</v>
      </c>
      <c r="F96" s="120" t="s">
        <v>1155</v>
      </c>
      <c r="G96" s="124">
        <v>0</v>
      </c>
      <c r="H96" s="124">
        <v>0</v>
      </c>
      <c r="I96" s="149">
        <v>46296</v>
      </c>
      <c r="J96" s="121">
        <v>401768</v>
      </c>
      <c r="K96" s="156"/>
    </row>
    <row r="97" spans="1:11" s="112" customFormat="1" ht="30" customHeight="1" outlineLevel="1" x14ac:dyDescent="0.2">
      <c r="A97" s="117" t="s">
        <v>1159</v>
      </c>
      <c r="B97" s="118" t="s">
        <v>66</v>
      </c>
      <c r="C97" s="119" t="s">
        <v>1227</v>
      </c>
      <c r="D97" s="120" t="s">
        <v>1646</v>
      </c>
      <c r="E97" s="120" t="s">
        <v>372</v>
      </c>
      <c r="F97" s="120" t="s">
        <v>1155</v>
      </c>
      <c r="G97" s="124">
        <v>0</v>
      </c>
      <c r="H97" s="124">
        <v>0</v>
      </c>
      <c r="I97" s="149">
        <v>46296</v>
      </c>
      <c r="J97" s="121">
        <v>401768</v>
      </c>
      <c r="K97" s="156"/>
    </row>
    <row r="98" spans="1:11" s="112" customFormat="1" ht="30" customHeight="1" outlineLevel="1" x14ac:dyDescent="0.2">
      <c r="A98" s="117" t="s">
        <v>1159</v>
      </c>
      <c r="B98" s="118" t="s">
        <v>66</v>
      </c>
      <c r="C98" s="119" t="s">
        <v>886</v>
      </c>
      <c r="D98" s="120" t="s">
        <v>1647</v>
      </c>
      <c r="E98" s="120" t="s">
        <v>372</v>
      </c>
      <c r="F98" s="120" t="s">
        <v>1155</v>
      </c>
      <c r="G98" s="124">
        <v>0</v>
      </c>
      <c r="H98" s="124">
        <v>0</v>
      </c>
      <c r="I98" s="149">
        <v>46296</v>
      </c>
      <c r="J98" s="121">
        <v>47026</v>
      </c>
      <c r="K98" s="156"/>
    </row>
    <row r="99" spans="1:11" s="112" customFormat="1" ht="30" customHeight="1" outlineLevel="1" x14ac:dyDescent="0.2">
      <c r="A99" s="117" t="s">
        <v>1159</v>
      </c>
      <c r="B99" s="118" t="s">
        <v>66</v>
      </c>
      <c r="C99" s="119" t="s">
        <v>887</v>
      </c>
      <c r="D99" s="120" t="s">
        <v>1648</v>
      </c>
      <c r="E99" s="120" t="s">
        <v>372</v>
      </c>
      <c r="F99" s="120" t="s">
        <v>1155</v>
      </c>
      <c r="G99" s="124">
        <v>0</v>
      </c>
      <c r="H99" s="124">
        <v>0</v>
      </c>
      <c r="I99" s="149">
        <v>46296</v>
      </c>
      <c r="J99" s="121">
        <v>47026</v>
      </c>
      <c r="K99" s="156"/>
    </row>
    <row r="100" spans="1:11" s="112" customFormat="1" ht="30" customHeight="1" outlineLevel="1" x14ac:dyDescent="0.2">
      <c r="A100" s="117" t="s">
        <v>1159</v>
      </c>
      <c r="B100" s="118" t="s">
        <v>66</v>
      </c>
      <c r="C100" s="119" t="s">
        <v>847</v>
      </c>
      <c r="D100" s="120" t="s">
        <v>1649</v>
      </c>
      <c r="E100" s="120" t="s">
        <v>372</v>
      </c>
      <c r="F100" s="120" t="s">
        <v>1155</v>
      </c>
      <c r="G100" s="124">
        <v>0</v>
      </c>
      <c r="H100" s="124">
        <v>0</v>
      </c>
      <c r="I100" s="149">
        <v>46296</v>
      </c>
      <c r="J100" s="121">
        <v>401768</v>
      </c>
      <c r="K100" s="156"/>
    </row>
    <row r="101" spans="1:11" s="112" customFormat="1" ht="30" customHeight="1" outlineLevel="1" x14ac:dyDescent="0.2">
      <c r="A101" s="117" t="s">
        <v>1159</v>
      </c>
      <c r="B101" s="118" t="s">
        <v>66</v>
      </c>
      <c r="C101" s="119" t="s">
        <v>848</v>
      </c>
      <c r="D101" s="120" t="s">
        <v>1650</v>
      </c>
      <c r="E101" s="120" t="s">
        <v>372</v>
      </c>
      <c r="F101" s="120" t="s">
        <v>1155</v>
      </c>
      <c r="G101" s="124">
        <v>0</v>
      </c>
      <c r="H101" s="124">
        <v>0</v>
      </c>
      <c r="I101" s="149">
        <v>46296</v>
      </c>
      <c r="J101" s="121">
        <v>401768</v>
      </c>
      <c r="K101" s="156"/>
    </row>
    <row r="102" spans="1:11" s="112" customFormat="1" ht="30" customHeight="1" outlineLevel="1" x14ac:dyDescent="0.2">
      <c r="A102" s="117" t="s">
        <v>1159</v>
      </c>
      <c r="B102" s="118" t="s">
        <v>66</v>
      </c>
      <c r="C102" s="119" t="s">
        <v>868</v>
      </c>
      <c r="D102" s="120" t="s">
        <v>1651</v>
      </c>
      <c r="E102" s="120" t="s">
        <v>372</v>
      </c>
      <c r="F102" s="120" t="s">
        <v>1155</v>
      </c>
      <c r="G102" s="124">
        <v>0</v>
      </c>
      <c r="H102" s="124">
        <v>0</v>
      </c>
      <c r="I102" s="149">
        <v>46296</v>
      </c>
      <c r="J102" s="121">
        <v>401768</v>
      </c>
      <c r="K102" s="156"/>
    </row>
    <row r="103" spans="1:11" s="112" customFormat="1" ht="30" customHeight="1" outlineLevel="1" x14ac:dyDescent="0.2">
      <c r="A103" s="117" t="s">
        <v>1159</v>
      </c>
      <c r="B103" s="118" t="s">
        <v>66</v>
      </c>
      <c r="C103" s="119" t="s">
        <v>869</v>
      </c>
      <c r="D103" s="120" t="s">
        <v>1652</v>
      </c>
      <c r="E103" s="120" t="s">
        <v>372</v>
      </c>
      <c r="F103" s="120" t="s">
        <v>1155</v>
      </c>
      <c r="G103" s="124">
        <v>0</v>
      </c>
      <c r="H103" s="124">
        <v>0</v>
      </c>
      <c r="I103" s="149">
        <v>46296</v>
      </c>
      <c r="J103" s="121">
        <v>401768</v>
      </c>
      <c r="K103" s="156"/>
    </row>
    <row r="104" spans="1:11" s="112" customFormat="1" ht="30" customHeight="1" outlineLevel="1" x14ac:dyDescent="0.2">
      <c r="A104" s="117" t="s">
        <v>1159</v>
      </c>
      <c r="B104" s="118" t="s">
        <v>66</v>
      </c>
      <c r="C104" s="119" t="s">
        <v>870</v>
      </c>
      <c r="D104" s="120" t="s">
        <v>1653</v>
      </c>
      <c r="E104" s="120" t="s">
        <v>372</v>
      </c>
      <c r="F104" s="120" t="s">
        <v>1155</v>
      </c>
      <c r="G104" s="124">
        <v>0</v>
      </c>
      <c r="H104" s="124">
        <v>0</v>
      </c>
      <c r="I104" s="149">
        <v>46296</v>
      </c>
      <c r="J104" s="121">
        <v>401768</v>
      </c>
      <c r="K104" s="156"/>
    </row>
    <row r="105" spans="1:11" s="112" customFormat="1" ht="30" customHeight="1" outlineLevel="1" x14ac:dyDescent="0.2">
      <c r="A105" s="117" t="s">
        <v>1159</v>
      </c>
      <c r="B105" s="118" t="s">
        <v>66</v>
      </c>
      <c r="C105" s="119" t="s">
        <v>871</v>
      </c>
      <c r="D105" s="120" t="s">
        <v>1654</v>
      </c>
      <c r="E105" s="120" t="s">
        <v>372</v>
      </c>
      <c r="F105" s="120" t="s">
        <v>1155</v>
      </c>
      <c r="G105" s="124">
        <v>0</v>
      </c>
      <c r="H105" s="124">
        <v>0</v>
      </c>
      <c r="I105" s="149">
        <v>46296</v>
      </c>
      <c r="J105" s="121">
        <v>401768</v>
      </c>
      <c r="K105" s="156"/>
    </row>
    <row r="106" spans="1:11" s="112" customFormat="1" ht="30" customHeight="1" outlineLevel="1" x14ac:dyDescent="0.2">
      <c r="A106" s="117" t="s">
        <v>1159</v>
      </c>
      <c r="B106" s="118" t="s">
        <v>66</v>
      </c>
      <c r="C106" s="119" t="s">
        <v>872</v>
      </c>
      <c r="D106" s="120" t="s">
        <v>1655</v>
      </c>
      <c r="E106" s="120" t="s">
        <v>372</v>
      </c>
      <c r="F106" s="120" t="s">
        <v>1155</v>
      </c>
      <c r="G106" s="124">
        <v>0</v>
      </c>
      <c r="H106" s="124">
        <v>0</v>
      </c>
      <c r="I106" s="149">
        <v>46296</v>
      </c>
      <c r="J106" s="121">
        <v>401768</v>
      </c>
      <c r="K106" s="156"/>
    </row>
    <row r="107" spans="1:11" s="112" customFormat="1" ht="30" customHeight="1" outlineLevel="1" x14ac:dyDescent="0.2">
      <c r="A107" s="117" t="s">
        <v>1159</v>
      </c>
      <c r="B107" s="118" t="s">
        <v>66</v>
      </c>
      <c r="C107" s="119" t="s">
        <v>873</v>
      </c>
      <c r="D107" s="120" t="s">
        <v>1656</v>
      </c>
      <c r="E107" s="120" t="s">
        <v>372</v>
      </c>
      <c r="F107" s="120" t="s">
        <v>1155</v>
      </c>
      <c r="G107" s="124">
        <v>0</v>
      </c>
      <c r="H107" s="124">
        <v>0</v>
      </c>
      <c r="I107" s="149">
        <v>46296</v>
      </c>
      <c r="J107" s="121">
        <v>401768</v>
      </c>
      <c r="K107" s="156"/>
    </row>
    <row r="108" spans="1:11" s="112" customFormat="1" ht="30" customHeight="1" outlineLevel="1" x14ac:dyDescent="0.2">
      <c r="A108" s="117" t="s">
        <v>1159</v>
      </c>
      <c r="B108" s="118" t="s">
        <v>66</v>
      </c>
      <c r="C108" s="119" t="s">
        <v>874</v>
      </c>
      <c r="D108" s="120" t="s">
        <v>1657</v>
      </c>
      <c r="E108" s="120" t="s">
        <v>372</v>
      </c>
      <c r="F108" s="120" t="s">
        <v>1155</v>
      </c>
      <c r="G108" s="124">
        <v>0</v>
      </c>
      <c r="H108" s="124">
        <v>0</v>
      </c>
      <c r="I108" s="149">
        <v>46296</v>
      </c>
      <c r="J108" s="121">
        <v>401768</v>
      </c>
      <c r="K108" s="156"/>
    </row>
    <row r="109" spans="1:11" s="112" customFormat="1" ht="30" customHeight="1" outlineLevel="1" x14ac:dyDescent="0.2">
      <c r="A109" s="117" t="s">
        <v>1159</v>
      </c>
      <c r="B109" s="118" t="s">
        <v>66</v>
      </c>
      <c r="C109" s="119" t="s">
        <v>875</v>
      </c>
      <c r="D109" s="120" t="s">
        <v>1658</v>
      </c>
      <c r="E109" s="120" t="s">
        <v>372</v>
      </c>
      <c r="F109" s="120" t="s">
        <v>1155</v>
      </c>
      <c r="G109" s="124">
        <v>0</v>
      </c>
      <c r="H109" s="124">
        <v>0</v>
      </c>
      <c r="I109" s="149">
        <v>46296</v>
      </c>
      <c r="J109" s="121">
        <v>401768</v>
      </c>
      <c r="K109" s="156"/>
    </row>
    <row r="110" spans="1:11" s="112" customFormat="1" ht="30" customHeight="1" outlineLevel="1" x14ac:dyDescent="0.2">
      <c r="A110" s="117" t="s">
        <v>1159</v>
      </c>
      <c r="B110" s="118" t="s">
        <v>66</v>
      </c>
      <c r="C110" s="119" t="s">
        <v>876</v>
      </c>
      <c r="D110" s="120" t="s">
        <v>1659</v>
      </c>
      <c r="E110" s="120" t="s">
        <v>372</v>
      </c>
      <c r="F110" s="120" t="s">
        <v>1155</v>
      </c>
      <c r="G110" s="124">
        <v>0</v>
      </c>
      <c r="H110" s="124">
        <v>0</v>
      </c>
      <c r="I110" s="149">
        <v>46296</v>
      </c>
      <c r="J110" s="121">
        <v>401768</v>
      </c>
      <c r="K110" s="156"/>
    </row>
    <row r="111" spans="1:11" s="112" customFormat="1" ht="30" customHeight="1" outlineLevel="1" x14ac:dyDescent="0.2">
      <c r="A111" s="117" t="s">
        <v>1159</v>
      </c>
      <c r="B111" s="118" t="s">
        <v>66</v>
      </c>
      <c r="C111" s="118" t="s">
        <v>888</v>
      </c>
      <c r="D111" s="120" t="s">
        <v>1660</v>
      </c>
      <c r="E111" s="120" t="s">
        <v>372</v>
      </c>
      <c r="F111" s="120" t="s">
        <v>1155</v>
      </c>
      <c r="G111" s="124">
        <v>0</v>
      </c>
      <c r="H111" s="124">
        <v>0</v>
      </c>
      <c r="I111" s="149">
        <v>46296</v>
      </c>
      <c r="J111" s="121">
        <v>47391</v>
      </c>
      <c r="K111" s="156"/>
    </row>
    <row r="112" spans="1:11" s="112" customFormat="1" ht="30" customHeight="1" outlineLevel="1" x14ac:dyDescent="0.2">
      <c r="A112" s="117" t="s">
        <v>1159</v>
      </c>
      <c r="B112" s="118" t="s">
        <v>66</v>
      </c>
      <c r="C112" s="119" t="s">
        <v>889</v>
      </c>
      <c r="D112" s="120" t="s">
        <v>1661</v>
      </c>
      <c r="E112" s="120" t="s">
        <v>372</v>
      </c>
      <c r="F112" s="120" t="s">
        <v>1155</v>
      </c>
      <c r="G112" s="124">
        <v>0</v>
      </c>
      <c r="H112" s="124">
        <v>0</v>
      </c>
      <c r="I112" s="149">
        <v>46296</v>
      </c>
      <c r="J112" s="121">
        <v>401768</v>
      </c>
      <c r="K112" s="156"/>
    </row>
    <row r="113" spans="1:11" s="112" customFormat="1" ht="30" customHeight="1" outlineLevel="1" x14ac:dyDescent="0.2">
      <c r="A113" s="117" t="s">
        <v>1159</v>
      </c>
      <c r="B113" s="118" t="s">
        <v>66</v>
      </c>
      <c r="C113" s="119" t="s">
        <v>890</v>
      </c>
      <c r="D113" s="120" t="s">
        <v>1662</v>
      </c>
      <c r="E113" s="120" t="s">
        <v>372</v>
      </c>
      <c r="F113" s="120" t="s">
        <v>1155</v>
      </c>
      <c r="G113" s="124">
        <v>0</v>
      </c>
      <c r="H113" s="124">
        <v>0</v>
      </c>
      <c r="I113" s="149">
        <v>46296</v>
      </c>
      <c r="J113" s="121">
        <v>401768</v>
      </c>
      <c r="K113" s="156"/>
    </row>
    <row r="114" spans="1:11" s="112" customFormat="1" ht="60.75" customHeight="1" x14ac:dyDescent="0.2">
      <c r="A114" s="188" t="s">
        <v>179</v>
      </c>
      <c r="B114" s="188" t="s">
        <v>82</v>
      </c>
      <c r="C114" s="135"/>
      <c r="D114" s="136" t="s">
        <v>659</v>
      </c>
      <c r="E114" s="136" t="s">
        <v>2058</v>
      </c>
      <c r="F114" s="136"/>
      <c r="G114" s="138"/>
      <c r="H114" s="138"/>
      <c r="I114" s="199">
        <v>46296</v>
      </c>
      <c r="J114" s="203">
        <v>401768</v>
      </c>
      <c r="K114" s="154"/>
    </row>
    <row r="115" spans="1:11" s="112" customFormat="1" ht="30" customHeight="1" outlineLevel="1" x14ac:dyDescent="0.2">
      <c r="A115" s="117" t="s">
        <v>1159</v>
      </c>
      <c r="B115" s="118" t="s">
        <v>82</v>
      </c>
      <c r="C115" s="118" t="s">
        <v>102</v>
      </c>
      <c r="D115" s="120" t="s">
        <v>660</v>
      </c>
      <c r="E115" s="120" t="s">
        <v>372</v>
      </c>
      <c r="F115" s="120" t="s">
        <v>1155</v>
      </c>
      <c r="G115" s="124">
        <v>0</v>
      </c>
      <c r="H115" s="124">
        <v>0</v>
      </c>
      <c r="I115" s="149">
        <v>46296</v>
      </c>
      <c r="J115" s="121">
        <v>401768</v>
      </c>
      <c r="K115" s="156"/>
    </row>
    <row r="116" spans="1:11" s="112" customFormat="1" ht="30" customHeight="1" outlineLevel="1" x14ac:dyDescent="0.2">
      <c r="A116" s="117" t="s">
        <v>1159</v>
      </c>
      <c r="B116" s="118" t="s">
        <v>82</v>
      </c>
      <c r="C116" s="118" t="s">
        <v>104</v>
      </c>
      <c r="D116" s="120" t="s">
        <v>661</v>
      </c>
      <c r="E116" s="120" t="s">
        <v>372</v>
      </c>
      <c r="F116" s="120" t="s">
        <v>1155</v>
      </c>
      <c r="G116" s="124">
        <v>0</v>
      </c>
      <c r="H116" s="124">
        <v>0</v>
      </c>
      <c r="I116" s="149">
        <v>46296</v>
      </c>
      <c r="J116" s="121">
        <v>401768</v>
      </c>
      <c r="K116" s="156"/>
    </row>
    <row r="117" spans="1:11" s="112" customFormat="1" ht="30" customHeight="1" outlineLevel="1" x14ac:dyDescent="0.2">
      <c r="A117" s="117" t="s">
        <v>1159</v>
      </c>
      <c r="B117" s="118" t="s">
        <v>82</v>
      </c>
      <c r="C117" s="118" t="s">
        <v>105</v>
      </c>
      <c r="D117" s="123" t="s">
        <v>1098</v>
      </c>
      <c r="E117" s="120" t="s">
        <v>372</v>
      </c>
      <c r="F117" s="120" t="s">
        <v>1155</v>
      </c>
      <c r="G117" s="124">
        <v>0</v>
      </c>
      <c r="H117" s="124">
        <v>0</v>
      </c>
      <c r="I117" s="149">
        <v>46296</v>
      </c>
      <c r="J117" s="121">
        <v>401768</v>
      </c>
      <c r="K117" s="156"/>
    </row>
    <row r="118" spans="1:11" s="112" customFormat="1" ht="30" customHeight="1" outlineLevel="1" x14ac:dyDescent="0.2">
      <c r="A118" s="117" t="s">
        <v>1159</v>
      </c>
      <c r="B118" s="118" t="s">
        <v>82</v>
      </c>
      <c r="C118" s="118" t="s">
        <v>106</v>
      </c>
      <c r="D118" s="123" t="s">
        <v>1099</v>
      </c>
      <c r="E118" s="120" t="s">
        <v>372</v>
      </c>
      <c r="F118" s="120" t="s">
        <v>1155</v>
      </c>
      <c r="G118" s="124">
        <v>0</v>
      </c>
      <c r="H118" s="124">
        <v>0</v>
      </c>
      <c r="I118" s="149">
        <v>46296</v>
      </c>
      <c r="J118" s="121">
        <v>401768</v>
      </c>
      <c r="K118" s="156"/>
    </row>
    <row r="119" spans="1:11" s="112" customFormat="1" ht="30" customHeight="1" outlineLevel="1" x14ac:dyDescent="0.2">
      <c r="A119" s="117" t="s">
        <v>1159</v>
      </c>
      <c r="B119" s="118" t="s">
        <v>82</v>
      </c>
      <c r="C119" s="118" t="s">
        <v>107</v>
      </c>
      <c r="D119" s="123" t="s">
        <v>1104</v>
      </c>
      <c r="E119" s="120" t="s">
        <v>372</v>
      </c>
      <c r="F119" s="120" t="s">
        <v>1155</v>
      </c>
      <c r="G119" s="124">
        <v>0</v>
      </c>
      <c r="H119" s="124">
        <v>0</v>
      </c>
      <c r="I119" s="149">
        <v>46296</v>
      </c>
      <c r="J119" s="121">
        <v>401768</v>
      </c>
      <c r="K119" s="156"/>
    </row>
    <row r="120" spans="1:11" s="112" customFormat="1" ht="30" customHeight="1" outlineLevel="1" x14ac:dyDescent="0.2">
      <c r="A120" s="117" t="s">
        <v>1159</v>
      </c>
      <c r="B120" s="118" t="s">
        <v>82</v>
      </c>
      <c r="C120" s="118" t="s">
        <v>108</v>
      </c>
      <c r="D120" s="123" t="s">
        <v>1100</v>
      </c>
      <c r="E120" s="120" t="s">
        <v>372</v>
      </c>
      <c r="F120" s="120" t="s">
        <v>1155</v>
      </c>
      <c r="G120" s="124">
        <v>0</v>
      </c>
      <c r="H120" s="124">
        <v>0</v>
      </c>
      <c r="I120" s="149">
        <v>46296</v>
      </c>
      <c r="J120" s="121">
        <v>401768</v>
      </c>
      <c r="K120" s="156"/>
    </row>
    <row r="121" spans="1:11" s="112" customFormat="1" ht="30" customHeight="1" outlineLevel="1" x14ac:dyDescent="0.2">
      <c r="A121" s="117" t="s">
        <v>1159</v>
      </c>
      <c r="B121" s="118" t="s">
        <v>82</v>
      </c>
      <c r="C121" s="118" t="s">
        <v>109</v>
      </c>
      <c r="D121" s="123" t="s">
        <v>1105</v>
      </c>
      <c r="E121" s="120" t="s">
        <v>372</v>
      </c>
      <c r="F121" s="120" t="s">
        <v>1155</v>
      </c>
      <c r="G121" s="124">
        <v>0</v>
      </c>
      <c r="H121" s="124">
        <v>0</v>
      </c>
      <c r="I121" s="149">
        <v>46296</v>
      </c>
      <c r="J121" s="121">
        <v>401768</v>
      </c>
      <c r="K121" s="156"/>
    </row>
    <row r="122" spans="1:11" s="112" customFormat="1" ht="30" customHeight="1" outlineLevel="1" x14ac:dyDescent="0.2">
      <c r="A122" s="117" t="s">
        <v>1159</v>
      </c>
      <c r="B122" s="118" t="s">
        <v>82</v>
      </c>
      <c r="C122" s="118" t="s">
        <v>110</v>
      </c>
      <c r="D122" s="123" t="s">
        <v>1101</v>
      </c>
      <c r="E122" s="120" t="s">
        <v>372</v>
      </c>
      <c r="F122" s="120" t="s">
        <v>1155</v>
      </c>
      <c r="G122" s="124">
        <v>0</v>
      </c>
      <c r="H122" s="124">
        <v>0</v>
      </c>
      <c r="I122" s="149">
        <v>46296</v>
      </c>
      <c r="J122" s="121">
        <v>401768</v>
      </c>
      <c r="K122" s="156"/>
    </row>
    <row r="123" spans="1:11" s="112" customFormat="1" ht="30" customHeight="1" outlineLevel="1" x14ac:dyDescent="0.2">
      <c r="A123" s="117" t="s">
        <v>1159</v>
      </c>
      <c r="B123" s="118" t="s">
        <v>82</v>
      </c>
      <c r="C123" s="118" t="s">
        <v>111</v>
      </c>
      <c r="D123" s="123" t="s">
        <v>1102</v>
      </c>
      <c r="E123" s="120" t="s">
        <v>372</v>
      </c>
      <c r="F123" s="120" t="s">
        <v>1155</v>
      </c>
      <c r="G123" s="124">
        <v>0</v>
      </c>
      <c r="H123" s="124">
        <v>0</v>
      </c>
      <c r="I123" s="149">
        <v>46296</v>
      </c>
      <c r="J123" s="121">
        <v>401768</v>
      </c>
      <c r="K123" s="156"/>
    </row>
    <row r="124" spans="1:11" s="112" customFormat="1" ht="30" customHeight="1" outlineLevel="1" x14ac:dyDescent="0.2">
      <c r="A124" s="117" t="s">
        <v>1159</v>
      </c>
      <c r="B124" s="118" t="s">
        <v>82</v>
      </c>
      <c r="C124" s="118" t="s">
        <v>112</v>
      </c>
      <c r="D124" s="123" t="s">
        <v>1103</v>
      </c>
      <c r="E124" s="120" t="s">
        <v>372</v>
      </c>
      <c r="F124" s="120" t="s">
        <v>1155</v>
      </c>
      <c r="G124" s="124">
        <v>0</v>
      </c>
      <c r="H124" s="124">
        <v>0</v>
      </c>
      <c r="I124" s="149">
        <v>46296</v>
      </c>
      <c r="J124" s="121">
        <v>401768</v>
      </c>
      <c r="K124" s="156"/>
    </row>
    <row r="125" spans="1:11" s="112" customFormat="1" ht="30" customHeight="1" outlineLevel="1" x14ac:dyDescent="0.2">
      <c r="A125" s="117" t="s">
        <v>1159</v>
      </c>
      <c r="B125" s="118" t="s">
        <v>82</v>
      </c>
      <c r="C125" s="118" t="s">
        <v>113</v>
      </c>
      <c r="D125" s="120" t="s">
        <v>662</v>
      </c>
      <c r="E125" s="120" t="s">
        <v>372</v>
      </c>
      <c r="F125" s="120" t="s">
        <v>1155</v>
      </c>
      <c r="G125" s="124">
        <v>0</v>
      </c>
      <c r="H125" s="124">
        <v>0</v>
      </c>
      <c r="I125" s="149">
        <v>46296</v>
      </c>
      <c r="J125" s="121">
        <v>401768</v>
      </c>
      <c r="K125" s="156"/>
    </row>
    <row r="126" spans="1:11" s="112" customFormat="1" ht="30" customHeight="1" outlineLevel="1" x14ac:dyDescent="0.2">
      <c r="A126" s="117" t="s">
        <v>1159</v>
      </c>
      <c r="B126" s="118" t="s">
        <v>82</v>
      </c>
      <c r="C126" s="118" t="s">
        <v>114</v>
      </c>
      <c r="D126" s="120" t="s">
        <v>663</v>
      </c>
      <c r="E126" s="120" t="s">
        <v>372</v>
      </c>
      <c r="F126" s="120" t="s">
        <v>1155</v>
      </c>
      <c r="G126" s="124">
        <v>0</v>
      </c>
      <c r="H126" s="124">
        <v>0</v>
      </c>
      <c r="I126" s="149">
        <v>46296</v>
      </c>
      <c r="J126" s="121">
        <v>401768</v>
      </c>
      <c r="K126" s="156"/>
    </row>
    <row r="127" spans="1:11" s="112" customFormat="1" ht="45" customHeight="1" x14ac:dyDescent="0.2">
      <c r="A127" s="187" t="s">
        <v>179</v>
      </c>
      <c r="B127" s="189" t="s">
        <v>68</v>
      </c>
      <c r="C127" s="140"/>
      <c r="D127" s="141" t="s">
        <v>664</v>
      </c>
      <c r="E127" s="134" t="s">
        <v>1352</v>
      </c>
      <c r="F127" s="134"/>
      <c r="G127" s="142"/>
      <c r="H127" s="142"/>
      <c r="I127" s="199">
        <v>46296</v>
      </c>
      <c r="J127" s="204">
        <v>401768</v>
      </c>
      <c r="K127" s="158" t="s">
        <v>1293</v>
      </c>
    </row>
    <row r="128" spans="1:11" s="112" customFormat="1" ht="69.95" customHeight="1" outlineLevel="1" x14ac:dyDescent="0.2">
      <c r="A128" s="186" t="s">
        <v>179</v>
      </c>
      <c r="B128" s="185" t="s">
        <v>69</v>
      </c>
      <c r="C128" s="98"/>
      <c r="D128" s="95" t="s">
        <v>665</v>
      </c>
      <c r="E128" s="95" t="s">
        <v>2061</v>
      </c>
      <c r="F128" s="95"/>
      <c r="G128" s="100"/>
      <c r="H128" s="101"/>
      <c r="I128" s="199">
        <v>46296</v>
      </c>
      <c r="J128" s="205">
        <v>401768</v>
      </c>
      <c r="K128" s="151"/>
    </row>
    <row r="129" spans="1:11" s="112" customFormat="1" ht="15" customHeight="1" outlineLevel="1" x14ac:dyDescent="0.2">
      <c r="A129" s="117" t="s">
        <v>1159</v>
      </c>
      <c r="B129" s="118" t="s">
        <v>69</v>
      </c>
      <c r="C129" s="119" t="s">
        <v>115</v>
      </c>
      <c r="D129" s="120" t="s">
        <v>666</v>
      </c>
      <c r="E129" s="120" t="s">
        <v>1381</v>
      </c>
      <c r="F129" s="120" t="s">
        <v>1155</v>
      </c>
      <c r="G129" s="109">
        <v>5774.17</v>
      </c>
      <c r="H129" s="115">
        <v>5341.51</v>
      </c>
      <c r="I129" s="149">
        <v>46296</v>
      </c>
      <c r="J129" s="121">
        <v>401768</v>
      </c>
      <c r="K129" s="159" t="s">
        <v>1294</v>
      </c>
    </row>
    <row r="130" spans="1:11" s="112" customFormat="1" ht="15" customHeight="1" outlineLevel="1" x14ac:dyDescent="0.2">
      <c r="A130" s="117" t="s">
        <v>1159</v>
      </c>
      <c r="B130" s="118" t="s">
        <v>69</v>
      </c>
      <c r="C130" s="119" t="s">
        <v>116</v>
      </c>
      <c r="D130" s="120" t="s">
        <v>667</v>
      </c>
      <c r="E130" s="120" t="s">
        <v>1381</v>
      </c>
      <c r="F130" s="120" t="s">
        <v>1155</v>
      </c>
      <c r="G130" s="109">
        <v>6063.88</v>
      </c>
      <c r="H130" s="115">
        <v>5609.51</v>
      </c>
      <c r="I130" s="149">
        <v>46296</v>
      </c>
      <c r="J130" s="121">
        <v>401768</v>
      </c>
      <c r="K130" s="159" t="s">
        <v>1295</v>
      </c>
    </row>
    <row r="131" spans="1:11" s="112" customFormat="1" ht="15" customHeight="1" outlineLevel="1" x14ac:dyDescent="0.2">
      <c r="A131" s="117" t="s">
        <v>1159</v>
      </c>
      <c r="B131" s="118" t="s">
        <v>69</v>
      </c>
      <c r="C131" s="119" t="s">
        <v>117</v>
      </c>
      <c r="D131" s="120" t="s">
        <v>668</v>
      </c>
      <c r="E131" s="120" t="s">
        <v>1381</v>
      </c>
      <c r="F131" s="120" t="s">
        <v>1155</v>
      </c>
      <c r="G131" s="109">
        <v>6633.93</v>
      </c>
      <c r="H131" s="115">
        <v>6136.85</v>
      </c>
      <c r="I131" s="149">
        <v>46296</v>
      </c>
      <c r="J131" s="121">
        <v>401768</v>
      </c>
      <c r="K131" s="159" t="s">
        <v>1296</v>
      </c>
    </row>
    <row r="132" spans="1:11" s="112" customFormat="1" ht="15" customHeight="1" outlineLevel="1" x14ac:dyDescent="0.2">
      <c r="A132" s="117" t="s">
        <v>1159</v>
      </c>
      <c r="B132" s="118" t="s">
        <v>69</v>
      </c>
      <c r="C132" s="119" t="s">
        <v>118</v>
      </c>
      <c r="D132" s="120" t="s">
        <v>669</v>
      </c>
      <c r="E132" s="120" t="s">
        <v>1381</v>
      </c>
      <c r="F132" s="120" t="s">
        <v>1155</v>
      </c>
      <c r="G132" s="109">
        <v>7175.96</v>
      </c>
      <c r="H132" s="115">
        <v>6638.26</v>
      </c>
      <c r="I132" s="149">
        <v>46296</v>
      </c>
      <c r="J132" s="121">
        <v>401768</v>
      </c>
      <c r="K132" s="159" t="s">
        <v>1297</v>
      </c>
    </row>
    <row r="133" spans="1:11" s="112" customFormat="1" ht="33" customHeight="1" x14ac:dyDescent="0.2">
      <c r="A133" s="187" t="s">
        <v>179</v>
      </c>
      <c r="B133" s="189" t="s">
        <v>70</v>
      </c>
      <c r="C133" s="143"/>
      <c r="D133" s="141" t="s">
        <v>670</v>
      </c>
      <c r="E133" s="144" t="s">
        <v>743</v>
      </c>
      <c r="F133" s="144"/>
      <c r="G133" s="142"/>
      <c r="H133" s="142"/>
      <c r="I133" s="199">
        <v>46296</v>
      </c>
      <c r="J133" s="204">
        <v>401768</v>
      </c>
      <c r="K133" s="160"/>
    </row>
    <row r="134" spans="1:11" s="112" customFormat="1" ht="30" customHeight="1" outlineLevel="1" x14ac:dyDescent="0.2">
      <c r="A134" s="117" t="s">
        <v>1159</v>
      </c>
      <c r="B134" s="118" t="s">
        <v>70</v>
      </c>
      <c r="C134" s="119" t="s">
        <v>221</v>
      </c>
      <c r="D134" s="120" t="s">
        <v>1150</v>
      </c>
      <c r="E134" s="120" t="s">
        <v>1151</v>
      </c>
      <c r="F134" s="120" t="s">
        <v>1155</v>
      </c>
      <c r="G134" s="124">
        <v>0</v>
      </c>
      <c r="H134" s="124">
        <v>0</v>
      </c>
      <c r="I134" s="149">
        <v>46296</v>
      </c>
      <c r="J134" s="121">
        <v>401768</v>
      </c>
      <c r="K134" s="156"/>
    </row>
    <row r="135" spans="1:11" s="112" customFormat="1" ht="30" customHeight="1" outlineLevel="1" x14ac:dyDescent="0.2">
      <c r="A135" s="117" t="s">
        <v>1159</v>
      </c>
      <c r="B135" s="118" t="s">
        <v>70</v>
      </c>
      <c r="C135" s="119" t="s">
        <v>902</v>
      </c>
      <c r="D135" s="120" t="s">
        <v>1663</v>
      </c>
      <c r="E135" s="120" t="s">
        <v>372</v>
      </c>
      <c r="F135" s="120" t="s">
        <v>1155</v>
      </c>
      <c r="G135" s="124">
        <v>0</v>
      </c>
      <c r="H135" s="124">
        <v>0</v>
      </c>
      <c r="I135" s="149">
        <v>46296</v>
      </c>
      <c r="J135" s="121">
        <v>401768</v>
      </c>
      <c r="K135" s="156"/>
    </row>
    <row r="136" spans="1:11" s="112" customFormat="1" ht="30" customHeight="1" outlineLevel="1" x14ac:dyDescent="0.2">
      <c r="A136" s="117" t="s">
        <v>1159</v>
      </c>
      <c r="B136" s="118" t="s">
        <v>70</v>
      </c>
      <c r="C136" s="119" t="s">
        <v>903</v>
      </c>
      <c r="D136" s="120" t="s">
        <v>1664</v>
      </c>
      <c r="E136" s="120" t="s">
        <v>372</v>
      </c>
      <c r="F136" s="120" t="s">
        <v>1155</v>
      </c>
      <c r="G136" s="124">
        <v>0</v>
      </c>
      <c r="H136" s="124">
        <v>0</v>
      </c>
      <c r="I136" s="149">
        <v>46296</v>
      </c>
      <c r="J136" s="121">
        <v>401768</v>
      </c>
      <c r="K136" s="156"/>
    </row>
    <row r="137" spans="1:11" s="112" customFormat="1" ht="30" customHeight="1" outlineLevel="1" x14ac:dyDescent="0.2">
      <c r="A137" s="117" t="s">
        <v>1159</v>
      </c>
      <c r="B137" s="118" t="s">
        <v>70</v>
      </c>
      <c r="C137" s="119" t="s">
        <v>904</v>
      </c>
      <c r="D137" s="120" t="s">
        <v>1665</v>
      </c>
      <c r="E137" s="120" t="s">
        <v>372</v>
      </c>
      <c r="F137" s="120" t="s">
        <v>1155</v>
      </c>
      <c r="G137" s="124">
        <v>0</v>
      </c>
      <c r="H137" s="124">
        <v>0</v>
      </c>
      <c r="I137" s="149">
        <v>46296</v>
      </c>
      <c r="J137" s="121">
        <v>401768</v>
      </c>
      <c r="K137" s="156"/>
    </row>
    <row r="138" spans="1:11" s="112" customFormat="1" ht="30" customHeight="1" outlineLevel="1" x14ac:dyDescent="0.2">
      <c r="A138" s="117" t="s">
        <v>1159</v>
      </c>
      <c r="B138" s="118" t="s">
        <v>70</v>
      </c>
      <c r="C138" s="119" t="s">
        <v>974</v>
      </c>
      <c r="D138" s="120" t="s">
        <v>1666</v>
      </c>
      <c r="E138" s="120" t="s">
        <v>372</v>
      </c>
      <c r="F138" s="120" t="s">
        <v>1155</v>
      </c>
      <c r="G138" s="124">
        <v>0</v>
      </c>
      <c r="H138" s="124">
        <v>0</v>
      </c>
      <c r="I138" s="149">
        <v>46296</v>
      </c>
      <c r="J138" s="121">
        <v>401768</v>
      </c>
      <c r="K138" s="156"/>
    </row>
    <row r="139" spans="1:11" s="112" customFormat="1" ht="30" customHeight="1" outlineLevel="1" x14ac:dyDescent="0.2">
      <c r="A139" s="117" t="s">
        <v>1159</v>
      </c>
      <c r="B139" s="118" t="s">
        <v>70</v>
      </c>
      <c r="C139" s="119" t="s">
        <v>975</v>
      </c>
      <c r="D139" s="120" t="s">
        <v>1667</v>
      </c>
      <c r="E139" s="120" t="s">
        <v>372</v>
      </c>
      <c r="F139" s="120" t="s">
        <v>1155</v>
      </c>
      <c r="G139" s="124">
        <v>0</v>
      </c>
      <c r="H139" s="124">
        <v>0</v>
      </c>
      <c r="I139" s="149">
        <v>46296</v>
      </c>
      <c r="J139" s="121">
        <v>401768</v>
      </c>
      <c r="K139" s="156"/>
    </row>
    <row r="140" spans="1:11" s="112" customFormat="1" ht="30" customHeight="1" outlineLevel="1" x14ac:dyDescent="0.2">
      <c r="A140" s="117" t="s">
        <v>1159</v>
      </c>
      <c r="B140" s="118" t="s">
        <v>70</v>
      </c>
      <c r="C140" s="119" t="s">
        <v>1006</v>
      </c>
      <c r="D140" s="120" t="s">
        <v>1668</v>
      </c>
      <c r="E140" s="120" t="s">
        <v>372</v>
      </c>
      <c r="F140" s="120" t="s">
        <v>1155</v>
      </c>
      <c r="G140" s="124">
        <v>0</v>
      </c>
      <c r="H140" s="124">
        <v>0</v>
      </c>
      <c r="I140" s="149">
        <v>46296</v>
      </c>
      <c r="J140" s="121">
        <v>401768</v>
      </c>
      <c r="K140" s="156"/>
    </row>
    <row r="141" spans="1:11" s="112" customFormat="1" ht="30" customHeight="1" outlineLevel="1" x14ac:dyDescent="0.2">
      <c r="A141" s="117" t="s">
        <v>1159</v>
      </c>
      <c r="B141" s="118" t="s">
        <v>70</v>
      </c>
      <c r="C141" s="119" t="s">
        <v>1007</v>
      </c>
      <c r="D141" s="120" t="s">
        <v>1669</v>
      </c>
      <c r="E141" s="120" t="s">
        <v>372</v>
      </c>
      <c r="F141" s="120" t="s">
        <v>1155</v>
      </c>
      <c r="G141" s="124">
        <v>0</v>
      </c>
      <c r="H141" s="124">
        <v>0</v>
      </c>
      <c r="I141" s="149">
        <v>46296</v>
      </c>
      <c r="J141" s="121">
        <v>401768</v>
      </c>
      <c r="K141" s="156"/>
    </row>
    <row r="142" spans="1:11" s="112" customFormat="1" ht="30" customHeight="1" outlineLevel="1" x14ac:dyDescent="0.2">
      <c r="A142" s="117" t="s">
        <v>1159</v>
      </c>
      <c r="B142" s="118" t="s">
        <v>70</v>
      </c>
      <c r="C142" s="119" t="s">
        <v>1008</v>
      </c>
      <c r="D142" s="120" t="s">
        <v>1670</v>
      </c>
      <c r="E142" s="120" t="s">
        <v>372</v>
      </c>
      <c r="F142" s="120" t="s">
        <v>1155</v>
      </c>
      <c r="G142" s="124">
        <v>0</v>
      </c>
      <c r="H142" s="124">
        <v>0</v>
      </c>
      <c r="I142" s="149">
        <v>46296</v>
      </c>
      <c r="J142" s="121">
        <v>401768</v>
      </c>
      <c r="K142" s="156"/>
    </row>
    <row r="143" spans="1:11" s="112" customFormat="1" ht="30" customHeight="1" outlineLevel="1" x14ac:dyDescent="0.2">
      <c r="A143" s="117" t="s">
        <v>1159</v>
      </c>
      <c r="B143" s="118" t="s">
        <v>70</v>
      </c>
      <c r="C143" s="119" t="s">
        <v>1162</v>
      </c>
      <c r="D143" s="120" t="s">
        <v>1671</v>
      </c>
      <c r="E143" s="120" t="s">
        <v>372</v>
      </c>
      <c r="F143" s="120" t="s">
        <v>1155</v>
      </c>
      <c r="G143" s="124">
        <v>0</v>
      </c>
      <c r="H143" s="124">
        <v>0</v>
      </c>
      <c r="I143" s="149">
        <v>46296</v>
      </c>
      <c r="J143" s="121">
        <v>401768</v>
      </c>
      <c r="K143" s="156"/>
    </row>
    <row r="144" spans="1:11" s="112" customFormat="1" ht="30" customHeight="1" outlineLevel="1" x14ac:dyDescent="0.2">
      <c r="A144" s="117" t="s">
        <v>1159</v>
      </c>
      <c r="B144" s="118" t="s">
        <v>70</v>
      </c>
      <c r="C144" s="119" t="s">
        <v>1163</v>
      </c>
      <c r="D144" s="120" t="s">
        <v>1672</v>
      </c>
      <c r="E144" s="120" t="s">
        <v>372</v>
      </c>
      <c r="F144" s="120" t="s">
        <v>1155</v>
      </c>
      <c r="G144" s="124">
        <v>0</v>
      </c>
      <c r="H144" s="124">
        <v>0</v>
      </c>
      <c r="I144" s="149">
        <v>46296</v>
      </c>
      <c r="J144" s="121">
        <v>401768</v>
      </c>
      <c r="K144" s="156"/>
    </row>
    <row r="145" spans="1:11" s="112" customFormat="1" ht="30" customHeight="1" outlineLevel="1" x14ac:dyDescent="0.2">
      <c r="A145" s="117" t="s">
        <v>1159</v>
      </c>
      <c r="B145" s="118" t="s">
        <v>70</v>
      </c>
      <c r="C145" s="118" t="s">
        <v>462</v>
      </c>
      <c r="D145" s="120" t="s">
        <v>1673</v>
      </c>
      <c r="E145" s="120" t="s">
        <v>372</v>
      </c>
      <c r="F145" s="120" t="s">
        <v>1155</v>
      </c>
      <c r="G145" s="124">
        <v>0</v>
      </c>
      <c r="H145" s="124">
        <v>0</v>
      </c>
      <c r="I145" s="149">
        <v>46296</v>
      </c>
      <c r="J145" s="121">
        <v>401768</v>
      </c>
      <c r="K145" s="156"/>
    </row>
    <row r="146" spans="1:11" s="112" customFormat="1" ht="30" customHeight="1" outlineLevel="1" x14ac:dyDescent="0.2">
      <c r="A146" s="117" t="s">
        <v>1159</v>
      </c>
      <c r="B146" s="118" t="s">
        <v>70</v>
      </c>
      <c r="C146" s="118" t="s">
        <v>1545</v>
      </c>
      <c r="D146" s="120" t="s">
        <v>1674</v>
      </c>
      <c r="E146" s="120" t="s">
        <v>372</v>
      </c>
      <c r="F146" s="120" t="s">
        <v>1155</v>
      </c>
      <c r="G146" s="124">
        <v>0</v>
      </c>
      <c r="H146" s="124">
        <v>0</v>
      </c>
      <c r="I146" s="149">
        <v>46296</v>
      </c>
      <c r="J146" s="121">
        <v>401768</v>
      </c>
      <c r="K146" s="156"/>
    </row>
    <row r="147" spans="1:11" s="112" customFormat="1" ht="30" customHeight="1" outlineLevel="1" x14ac:dyDescent="0.2">
      <c r="A147" s="117" t="s">
        <v>1159</v>
      </c>
      <c r="B147" s="118" t="s">
        <v>70</v>
      </c>
      <c r="C147" s="119" t="s">
        <v>976</v>
      </c>
      <c r="D147" s="120" t="s">
        <v>1675</v>
      </c>
      <c r="E147" s="120" t="s">
        <v>372</v>
      </c>
      <c r="F147" s="120" t="s">
        <v>1155</v>
      </c>
      <c r="G147" s="124">
        <v>0</v>
      </c>
      <c r="H147" s="124">
        <v>0</v>
      </c>
      <c r="I147" s="149">
        <v>46296</v>
      </c>
      <c r="J147" s="121">
        <v>401768</v>
      </c>
      <c r="K147" s="156"/>
    </row>
    <row r="148" spans="1:11" s="112" customFormat="1" ht="30" customHeight="1" outlineLevel="1" x14ac:dyDescent="0.2">
      <c r="A148" s="117" t="s">
        <v>1159</v>
      </c>
      <c r="B148" s="118" t="s">
        <v>70</v>
      </c>
      <c r="C148" s="119" t="s">
        <v>987</v>
      </c>
      <c r="D148" s="120" t="s">
        <v>1676</v>
      </c>
      <c r="E148" s="120" t="s">
        <v>372</v>
      </c>
      <c r="F148" s="120" t="s">
        <v>1155</v>
      </c>
      <c r="G148" s="124">
        <v>0</v>
      </c>
      <c r="H148" s="124">
        <v>0</v>
      </c>
      <c r="I148" s="149">
        <v>46296</v>
      </c>
      <c r="J148" s="121">
        <v>401768</v>
      </c>
      <c r="K148" s="156"/>
    </row>
    <row r="149" spans="1:11" s="112" customFormat="1" ht="30" customHeight="1" outlineLevel="1" x14ac:dyDescent="0.2">
      <c r="A149" s="117" t="s">
        <v>1159</v>
      </c>
      <c r="B149" s="118" t="s">
        <v>70</v>
      </c>
      <c r="C149" s="119" t="s">
        <v>988</v>
      </c>
      <c r="D149" s="120" t="s">
        <v>1677</v>
      </c>
      <c r="E149" s="120" t="s">
        <v>372</v>
      </c>
      <c r="F149" s="120" t="s">
        <v>1155</v>
      </c>
      <c r="G149" s="124">
        <v>0</v>
      </c>
      <c r="H149" s="124">
        <v>0</v>
      </c>
      <c r="I149" s="149">
        <v>46296</v>
      </c>
      <c r="J149" s="121">
        <v>401768</v>
      </c>
      <c r="K149" s="156"/>
    </row>
    <row r="150" spans="1:11" s="112" customFormat="1" ht="30" customHeight="1" outlineLevel="1" x14ac:dyDescent="0.2">
      <c r="A150" s="117" t="s">
        <v>1159</v>
      </c>
      <c r="B150" s="118" t="s">
        <v>70</v>
      </c>
      <c r="C150" s="119" t="s">
        <v>1164</v>
      </c>
      <c r="D150" s="120" t="s">
        <v>1678</v>
      </c>
      <c r="E150" s="120" t="s">
        <v>372</v>
      </c>
      <c r="F150" s="120" t="s">
        <v>1155</v>
      </c>
      <c r="G150" s="124">
        <v>0</v>
      </c>
      <c r="H150" s="124">
        <v>0</v>
      </c>
      <c r="I150" s="149">
        <v>46296</v>
      </c>
      <c r="J150" s="125">
        <v>401768</v>
      </c>
      <c r="K150" s="156"/>
    </row>
    <row r="151" spans="1:11" s="112" customFormat="1" ht="30" customHeight="1" outlineLevel="1" x14ac:dyDescent="0.2">
      <c r="A151" s="117" t="s">
        <v>1159</v>
      </c>
      <c r="B151" s="118" t="s">
        <v>70</v>
      </c>
      <c r="C151" s="119" t="s">
        <v>1504</v>
      </c>
      <c r="D151" s="120" t="s">
        <v>1679</v>
      </c>
      <c r="E151" s="120" t="s">
        <v>372</v>
      </c>
      <c r="F151" s="120" t="s">
        <v>1155</v>
      </c>
      <c r="G151" s="124">
        <v>0</v>
      </c>
      <c r="H151" s="124">
        <v>0</v>
      </c>
      <c r="I151" s="149">
        <v>46296</v>
      </c>
      <c r="J151" s="125">
        <v>401768</v>
      </c>
      <c r="K151" s="156"/>
    </row>
    <row r="152" spans="1:11" s="112" customFormat="1" ht="30" customHeight="1" outlineLevel="1" x14ac:dyDescent="0.2">
      <c r="A152" s="117" t="s">
        <v>1159</v>
      </c>
      <c r="B152" s="118" t="s">
        <v>70</v>
      </c>
      <c r="C152" s="118" t="s">
        <v>994</v>
      </c>
      <c r="D152" s="120" t="s">
        <v>1680</v>
      </c>
      <c r="E152" s="120" t="s">
        <v>372</v>
      </c>
      <c r="F152" s="120" t="s">
        <v>1155</v>
      </c>
      <c r="G152" s="124">
        <v>0</v>
      </c>
      <c r="H152" s="124">
        <v>0</v>
      </c>
      <c r="I152" s="149">
        <v>46296</v>
      </c>
      <c r="J152" s="121">
        <v>47391</v>
      </c>
      <c r="K152" s="156"/>
    </row>
    <row r="153" spans="1:11" s="112" customFormat="1" ht="30" customHeight="1" outlineLevel="1" x14ac:dyDescent="0.2">
      <c r="A153" s="117" t="s">
        <v>1159</v>
      </c>
      <c r="B153" s="118" t="s">
        <v>70</v>
      </c>
      <c r="C153" s="119" t="s">
        <v>446</v>
      </c>
      <c r="D153" s="120" t="s">
        <v>1681</v>
      </c>
      <c r="E153" s="120" t="s">
        <v>372</v>
      </c>
      <c r="F153" s="120" t="s">
        <v>1155</v>
      </c>
      <c r="G153" s="124">
        <v>0</v>
      </c>
      <c r="H153" s="124">
        <v>0</v>
      </c>
      <c r="I153" s="149">
        <v>46296</v>
      </c>
      <c r="J153" s="121">
        <v>47026</v>
      </c>
      <c r="K153" s="156"/>
    </row>
    <row r="154" spans="1:11" s="112" customFormat="1" ht="30" customHeight="1" outlineLevel="1" x14ac:dyDescent="0.2">
      <c r="A154" s="117" t="s">
        <v>1159</v>
      </c>
      <c r="B154" s="118" t="s">
        <v>70</v>
      </c>
      <c r="C154" s="119" t="s">
        <v>447</v>
      </c>
      <c r="D154" s="120" t="s">
        <v>1682</v>
      </c>
      <c r="E154" s="120" t="s">
        <v>372</v>
      </c>
      <c r="F154" s="120" t="s">
        <v>1155</v>
      </c>
      <c r="G154" s="124">
        <v>0</v>
      </c>
      <c r="H154" s="124">
        <v>0</v>
      </c>
      <c r="I154" s="149">
        <v>46296</v>
      </c>
      <c r="J154" s="121">
        <v>47026</v>
      </c>
      <c r="K154" s="156"/>
    </row>
    <row r="155" spans="1:11" s="112" customFormat="1" ht="30" customHeight="1" outlineLevel="1" x14ac:dyDescent="0.2">
      <c r="A155" s="117" t="s">
        <v>1159</v>
      </c>
      <c r="B155" s="118" t="s">
        <v>70</v>
      </c>
      <c r="C155" s="119" t="s">
        <v>448</v>
      </c>
      <c r="D155" s="120" t="s">
        <v>1683</v>
      </c>
      <c r="E155" s="120" t="s">
        <v>372</v>
      </c>
      <c r="F155" s="120" t="s">
        <v>1155</v>
      </c>
      <c r="G155" s="124">
        <v>0</v>
      </c>
      <c r="H155" s="124">
        <v>0</v>
      </c>
      <c r="I155" s="149">
        <v>46296</v>
      </c>
      <c r="J155" s="121">
        <v>47026</v>
      </c>
      <c r="K155" s="156"/>
    </row>
    <row r="156" spans="1:11" s="112" customFormat="1" ht="30" customHeight="1" outlineLevel="1" x14ac:dyDescent="0.2">
      <c r="A156" s="117" t="s">
        <v>1159</v>
      </c>
      <c r="B156" s="118" t="s">
        <v>70</v>
      </c>
      <c r="C156" s="119" t="s">
        <v>843</v>
      </c>
      <c r="D156" s="120" t="s">
        <v>1684</v>
      </c>
      <c r="E156" s="120" t="s">
        <v>372</v>
      </c>
      <c r="F156" s="120" t="s">
        <v>1155</v>
      </c>
      <c r="G156" s="124">
        <v>0</v>
      </c>
      <c r="H156" s="124">
        <v>0</v>
      </c>
      <c r="I156" s="149">
        <v>46296</v>
      </c>
      <c r="J156" s="121">
        <v>47026</v>
      </c>
      <c r="K156" s="156"/>
    </row>
    <row r="157" spans="1:11" s="112" customFormat="1" ht="30" customHeight="1" outlineLevel="1" x14ac:dyDescent="0.2">
      <c r="A157" s="117" t="s">
        <v>1159</v>
      </c>
      <c r="B157" s="118" t="s">
        <v>70</v>
      </c>
      <c r="C157" s="119" t="s">
        <v>844</v>
      </c>
      <c r="D157" s="120" t="s">
        <v>1685</v>
      </c>
      <c r="E157" s="120" t="s">
        <v>372</v>
      </c>
      <c r="F157" s="120" t="s">
        <v>1155</v>
      </c>
      <c r="G157" s="124">
        <v>0</v>
      </c>
      <c r="H157" s="124">
        <v>0</v>
      </c>
      <c r="I157" s="149">
        <v>46296</v>
      </c>
      <c r="J157" s="121">
        <v>47026</v>
      </c>
      <c r="K157" s="156"/>
    </row>
    <row r="158" spans="1:11" s="112" customFormat="1" ht="30" customHeight="1" outlineLevel="1" x14ac:dyDescent="0.2">
      <c r="A158" s="117" t="s">
        <v>1159</v>
      </c>
      <c r="B158" s="118" t="s">
        <v>70</v>
      </c>
      <c r="C158" s="119" t="s">
        <v>845</v>
      </c>
      <c r="D158" s="120" t="s">
        <v>1686</v>
      </c>
      <c r="E158" s="120" t="s">
        <v>372</v>
      </c>
      <c r="F158" s="120" t="s">
        <v>1155</v>
      </c>
      <c r="G158" s="124">
        <v>0</v>
      </c>
      <c r="H158" s="124">
        <v>0</v>
      </c>
      <c r="I158" s="149">
        <v>46296</v>
      </c>
      <c r="J158" s="121">
        <v>47026</v>
      </c>
      <c r="K158" s="156"/>
    </row>
    <row r="159" spans="1:11" s="112" customFormat="1" ht="30" customHeight="1" outlineLevel="1" x14ac:dyDescent="0.2">
      <c r="A159" s="117" t="s">
        <v>1159</v>
      </c>
      <c r="B159" s="118" t="s">
        <v>70</v>
      </c>
      <c r="C159" s="119" t="s">
        <v>846</v>
      </c>
      <c r="D159" s="120" t="s">
        <v>1687</v>
      </c>
      <c r="E159" s="120" t="s">
        <v>372</v>
      </c>
      <c r="F159" s="120" t="s">
        <v>1155</v>
      </c>
      <c r="G159" s="124">
        <v>0</v>
      </c>
      <c r="H159" s="124">
        <v>0</v>
      </c>
      <c r="I159" s="149">
        <v>46296</v>
      </c>
      <c r="J159" s="121">
        <v>47026</v>
      </c>
      <c r="K159" s="156"/>
    </row>
    <row r="160" spans="1:11" s="112" customFormat="1" ht="30" customHeight="1" outlineLevel="1" x14ac:dyDescent="0.2">
      <c r="A160" s="117" t="s">
        <v>1159</v>
      </c>
      <c r="B160" s="118" t="s">
        <v>70</v>
      </c>
      <c r="C160" s="119" t="s">
        <v>982</v>
      </c>
      <c r="D160" s="120" t="s">
        <v>1688</v>
      </c>
      <c r="E160" s="120" t="s">
        <v>372</v>
      </c>
      <c r="F160" s="120" t="s">
        <v>1155</v>
      </c>
      <c r="G160" s="124">
        <v>0</v>
      </c>
      <c r="H160" s="124">
        <v>0</v>
      </c>
      <c r="I160" s="149">
        <v>46296</v>
      </c>
      <c r="J160" s="121">
        <v>47026</v>
      </c>
      <c r="K160" s="156"/>
    </row>
    <row r="161" spans="1:11" s="112" customFormat="1" ht="30" customHeight="1" outlineLevel="1" x14ac:dyDescent="0.2">
      <c r="A161" s="117" t="s">
        <v>1159</v>
      </c>
      <c r="B161" s="118" t="s">
        <v>70</v>
      </c>
      <c r="C161" s="119" t="s">
        <v>983</v>
      </c>
      <c r="D161" s="120" t="s">
        <v>1689</v>
      </c>
      <c r="E161" s="120" t="s">
        <v>372</v>
      </c>
      <c r="F161" s="120" t="s">
        <v>1155</v>
      </c>
      <c r="G161" s="124">
        <v>0</v>
      </c>
      <c r="H161" s="124">
        <v>0</v>
      </c>
      <c r="I161" s="149">
        <v>46296</v>
      </c>
      <c r="J161" s="125">
        <v>401768</v>
      </c>
      <c r="K161" s="156"/>
    </row>
    <row r="162" spans="1:11" s="112" customFormat="1" ht="30" customHeight="1" outlineLevel="1" x14ac:dyDescent="0.2">
      <c r="A162" s="117" t="s">
        <v>1159</v>
      </c>
      <c r="B162" s="118" t="s">
        <v>70</v>
      </c>
      <c r="C162" s="119" t="s">
        <v>984</v>
      </c>
      <c r="D162" s="120" t="s">
        <v>1690</v>
      </c>
      <c r="E162" s="120" t="s">
        <v>372</v>
      </c>
      <c r="F162" s="120" t="s">
        <v>1155</v>
      </c>
      <c r="G162" s="124">
        <v>0</v>
      </c>
      <c r="H162" s="124">
        <v>0</v>
      </c>
      <c r="I162" s="149">
        <v>46296</v>
      </c>
      <c r="J162" s="125">
        <v>401768</v>
      </c>
      <c r="K162" s="156"/>
    </row>
    <row r="163" spans="1:11" s="112" customFormat="1" ht="30" customHeight="1" outlineLevel="1" x14ac:dyDescent="0.2">
      <c r="A163" s="117" t="s">
        <v>1159</v>
      </c>
      <c r="B163" s="118" t="s">
        <v>70</v>
      </c>
      <c r="C163" s="119" t="s">
        <v>985</v>
      </c>
      <c r="D163" s="120" t="s">
        <v>1691</v>
      </c>
      <c r="E163" s="120" t="s">
        <v>372</v>
      </c>
      <c r="F163" s="120" t="s">
        <v>1155</v>
      </c>
      <c r="G163" s="124">
        <v>0</v>
      </c>
      <c r="H163" s="124">
        <v>0</v>
      </c>
      <c r="I163" s="149">
        <v>46296</v>
      </c>
      <c r="J163" s="125">
        <v>401768</v>
      </c>
      <c r="K163" s="156"/>
    </row>
    <row r="164" spans="1:11" s="112" customFormat="1" ht="30" customHeight="1" outlineLevel="1" x14ac:dyDescent="0.2">
      <c r="A164" s="117" t="s">
        <v>1159</v>
      </c>
      <c r="B164" s="118" t="s">
        <v>70</v>
      </c>
      <c r="C164" s="119" t="s">
        <v>986</v>
      </c>
      <c r="D164" s="120" t="s">
        <v>1692</v>
      </c>
      <c r="E164" s="120" t="s">
        <v>372</v>
      </c>
      <c r="F164" s="120" t="s">
        <v>1155</v>
      </c>
      <c r="G164" s="124">
        <v>0</v>
      </c>
      <c r="H164" s="124">
        <v>0</v>
      </c>
      <c r="I164" s="149">
        <v>46296</v>
      </c>
      <c r="J164" s="125">
        <v>401768</v>
      </c>
      <c r="K164" s="156"/>
    </row>
    <row r="165" spans="1:11" s="112" customFormat="1" ht="30" customHeight="1" outlineLevel="1" x14ac:dyDescent="0.2">
      <c r="A165" s="117" t="s">
        <v>1159</v>
      </c>
      <c r="B165" s="118" t="s">
        <v>70</v>
      </c>
      <c r="C165" s="119" t="s">
        <v>427</v>
      </c>
      <c r="D165" s="120" t="s">
        <v>1693</v>
      </c>
      <c r="E165" s="120" t="s">
        <v>372</v>
      </c>
      <c r="F165" s="120" t="s">
        <v>1155</v>
      </c>
      <c r="G165" s="124">
        <v>0</v>
      </c>
      <c r="H165" s="124">
        <v>0</v>
      </c>
      <c r="I165" s="149">
        <v>46296</v>
      </c>
      <c r="J165" s="121">
        <v>401768</v>
      </c>
      <c r="K165" s="156"/>
    </row>
    <row r="166" spans="1:11" s="112" customFormat="1" ht="30" customHeight="1" outlineLevel="1" x14ac:dyDescent="0.2">
      <c r="A166" s="117" t="s">
        <v>1159</v>
      </c>
      <c r="B166" s="118" t="s">
        <v>70</v>
      </c>
      <c r="C166" s="118" t="s">
        <v>428</v>
      </c>
      <c r="D166" s="120" t="s">
        <v>1694</v>
      </c>
      <c r="E166" s="120" t="s">
        <v>372</v>
      </c>
      <c r="F166" s="120" t="s">
        <v>1155</v>
      </c>
      <c r="G166" s="124">
        <v>0</v>
      </c>
      <c r="H166" s="124">
        <v>0</v>
      </c>
      <c r="I166" s="149">
        <v>46296</v>
      </c>
      <c r="J166" s="121">
        <v>47391</v>
      </c>
      <c r="K166" s="156"/>
    </row>
    <row r="167" spans="1:11" s="112" customFormat="1" ht="30" customHeight="1" outlineLevel="1" x14ac:dyDescent="0.2">
      <c r="A167" s="117" t="s">
        <v>1159</v>
      </c>
      <c r="B167" s="118" t="s">
        <v>70</v>
      </c>
      <c r="C167" s="118" t="s">
        <v>429</v>
      </c>
      <c r="D167" s="120" t="s">
        <v>1695</v>
      </c>
      <c r="E167" s="120" t="s">
        <v>372</v>
      </c>
      <c r="F167" s="120" t="s">
        <v>1155</v>
      </c>
      <c r="G167" s="124">
        <v>0</v>
      </c>
      <c r="H167" s="124">
        <v>0</v>
      </c>
      <c r="I167" s="149">
        <v>46296</v>
      </c>
      <c r="J167" s="121">
        <v>47391</v>
      </c>
      <c r="K167" s="156"/>
    </row>
    <row r="168" spans="1:11" s="112" customFormat="1" ht="30" customHeight="1" outlineLevel="1" x14ac:dyDescent="0.2">
      <c r="A168" s="117" t="s">
        <v>1159</v>
      </c>
      <c r="B168" s="118" t="s">
        <v>70</v>
      </c>
      <c r="C168" s="118" t="s">
        <v>430</v>
      </c>
      <c r="D168" s="120" t="s">
        <v>1696</v>
      </c>
      <c r="E168" s="120" t="s">
        <v>372</v>
      </c>
      <c r="F168" s="120" t="s">
        <v>1155</v>
      </c>
      <c r="G168" s="124">
        <v>0</v>
      </c>
      <c r="H168" s="124">
        <v>0</v>
      </c>
      <c r="I168" s="149">
        <v>46296</v>
      </c>
      <c r="J168" s="121">
        <v>47391</v>
      </c>
      <c r="K168" s="156"/>
    </row>
    <row r="169" spans="1:11" s="112" customFormat="1" ht="30" customHeight="1" outlineLevel="1" x14ac:dyDescent="0.2">
      <c r="A169" s="117" t="s">
        <v>1159</v>
      </c>
      <c r="B169" s="118" t="s">
        <v>70</v>
      </c>
      <c r="C169" s="119" t="s">
        <v>591</v>
      </c>
      <c r="D169" s="120" t="s">
        <v>1697</v>
      </c>
      <c r="E169" s="120" t="s">
        <v>372</v>
      </c>
      <c r="F169" s="120" t="s">
        <v>1155</v>
      </c>
      <c r="G169" s="124">
        <v>0</v>
      </c>
      <c r="H169" s="124">
        <v>0</v>
      </c>
      <c r="I169" s="149">
        <v>46296</v>
      </c>
      <c r="J169" s="121">
        <v>401768</v>
      </c>
      <c r="K169" s="156"/>
    </row>
    <row r="170" spans="1:11" s="112" customFormat="1" ht="30" customHeight="1" outlineLevel="1" x14ac:dyDescent="0.2">
      <c r="A170" s="117" t="s">
        <v>1159</v>
      </c>
      <c r="B170" s="118" t="s">
        <v>70</v>
      </c>
      <c r="C170" s="119" t="s">
        <v>431</v>
      </c>
      <c r="D170" s="120" t="s">
        <v>1698</v>
      </c>
      <c r="E170" s="120" t="s">
        <v>372</v>
      </c>
      <c r="F170" s="120" t="s">
        <v>1155</v>
      </c>
      <c r="G170" s="124">
        <v>0</v>
      </c>
      <c r="H170" s="124">
        <v>0</v>
      </c>
      <c r="I170" s="149">
        <v>46296</v>
      </c>
      <c r="J170" s="121">
        <v>401768</v>
      </c>
      <c r="K170" s="156"/>
    </row>
    <row r="171" spans="1:11" s="112" customFormat="1" ht="30" customHeight="1" outlineLevel="1" x14ac:dyDescent="0.2">
      <c r="A171" s="117" t="s">
        <v>1159</v>
      </c>
      <c r="B171" s="118" t="s">
        <v>70</v>
      </c>
      <c r="C171" s="119" t="s">
        <v>432</v>
      </c>
      <c r="D171" s="120" t="s">
        <v>1699</v>
      </c>
      <c r="E171" s="120" t="s">
        <v>372</v>
      </c>
      <c r="F171" s="120" t="s">
        <v>1155</v>
      </c>
      <c r="G171" s="124">
        <v>0</v>
      </c>
      <c r="H171" s="124">
        <v>0</v>
      </c>
      <c r="I171" s="149">
        <v>46296</v>
      </c>
      <c r="J171" s="121">
        <v>401768</v>
      </c>
      <c r="K171" s="156"/>
    </row>
    <row r="172" spans="1:11" s="112" customFormat="1" ht="30" customHeight="1" outlineLevel="1" x14ac:dyDescent="0.2">
      <c r="A172" s="117" t="s">
        <v>1159</v>
      </c>
      <c r="B172" s="118" t="s">
        <v>70</v>
      </c>
      <c r="C172" s="119" t="s">
        <v>433</v>
      </c>
      <c r="D172" s="120" t="s">
        <v>1700</v>
      </c>
      <c r="E172" s="120" t="s">
        <v>372</v>
      </c>
      <c r="F172" s="120" t="s">
        <v>1155</v>
      </c>
      <c r="G172" s="124">
        <v>0</v>
      </c>
      <c r="H172" s="124">
        <v>0</v>
      </c>
      <c r="I172" s="149">
        <v>46296</v>
      </c>
      <c r="J172" s="121">
        <v>401768</v>
      </c>
      <c r="K172" s="156"/>
    </row>
    <row r="173" spans="1:11" s="112" customFormat="1" ht="30" customHeight="1" outlineLevel="1" x14ac:dyDescent="0.2">
      <c r="A173" s="117" t="s">
        <v>1159</v>
      </c>
      <c r="B173" s="118" t="s">
        <v>70</v>
      </c>
      <c r="C173" s="119" t="s">
        <v>434</v>
      </c>
      <c r="D173" s="120" t="s">
        <v>1701</v>
      </c>
      <c r="E173" s="120" t="s">
        <v>372</v>
      </c>
      <c r="F173" s="120" t="s">
        <v>1155</v>
      </c>
      <c r="G173" s="124">
        <v>0</v>
      </c>
      <c r="H173" s="124">
        <v>0</v>
      </c>
      <c r="I173" s="149">
        <v>46296</v>
      </c>
      <c r="J173" s="121">
        <v>401768</v>
      </c>
      <c r="K173" s="156"/>
    </row>
    <row r="174" spans="1:11" s="112" customFormat="1" ht="30" customHeight="1" outlineLevel="1" x14ac:dyDescent="0.2">
      <c r="A174" s="117" t="s">
        <v>1159</v>
      </c>
      <c r="B174" s="118" t="s">
        <v>70</v>
      </c>
      <c r="C174" s="119" t="s">
        <v>897</v>
      </c>
      <c r="D174" s="120" t="s">
        <v>1702</v>
      </c>
      <c r="E174" s="120" t="s">
        <v>372</v>
      </c>
      <c r="F174" s="120" t="s">
        <v>1155</v>
      </c>
      <c r="G174" s="124">
        <v>0</v>
      </c>
      <c r="H174" s="124">
        <v>0</v>
      </c>
      <c r="I174" s="149">
        <v>46296</v>
      </c>
      <c r="J174" s="121">
        <v>401768</v>
      </c>
      <c r="K174" s="156"/>
    </row>
    <row r="175" spans="1:11" s="112" customFormat="1" ht="30" customHeight="1" outlineLevel="1" x14ac:dyDescent="0.2">
      <c r="A175" s="117" t="s">
        <v>1159</v>
      </c>
      <c r="B175" s="118" t="s">
        <v>70</v>
      </c>
      <c r="C175" s="119" t="s">
        <v>898</v>
      </c>
      <c r="D175" s="120" t="s">
        <v>1703</v>
      </c>
      <c r="E175" s="120" t="s">
        <v>372</v>
      </c>
      <c r="F175" s="120" t="s">
        <v>1155</v>
      </c>
      <c r="G175" s="124">
        <v>0</v>
      </c>
      <c r="H175" s="124">
        <v>0</v>
      </c>
      <c r="I175" s="149">
        <v>46296</v>
      </c>
      <c r="J175" s="121">
        <v>401768</v>
      </c>
      <c r="K175" s="156"/>
    </row>
    <row r="176" spans="1:11" s="112" customFormat="1" ht="30" customHeight="1" outlineLevel="1" x14ac:dyDescent="0.2">
      <c r="A176" s="117" t="s">
        <v>1159</v>
      </c>
      <c r="B176" s="118" t="s">
        <v>70</v>
      </c>
      <c r="C176" s="119" t="s">
        <v>1165</v>
      </c>
      <c r="D176" s="120" t="s">
        <v>1704</v>
      </c>
      <c r="E176" s="120" t="s">
        <v>372</v>
      </c>
      <c r="F176" s="120" t="s">
        <v>1155</v>
      </c>
      <c r="G176" s="124">
        <v>0</v>
      </c>
      <c r="H176" s="124">
        <v>0</v>
      </c>
      <c r="I176" s="149">
        <v>46296</v>
      </c>
      <c r="J176" s="121">
        <v>401768</v>
      </c>
      <c r="K176" s="156"/>
    </row>
    <row r="177" spans="1:11" s="112" customFormat="1" ht="30" customHeight="1" outlineLevel="1" x14ac:dyDescent="0.2">
      <c r="A177" s="117" t="s">
        <v>1159</v>
      </c>
      <c r="B177" s="118" t="s">
        <v>70</v>
      </c>
      <c r="C177" s="119" t="s">
        <v>1252</v>
      </c>
      <c r="D177" s="120" t="s">
        <v>1705</v>
      </c>
      <c r="E177" s="120" t="s">
        <v>372</v>
      </c>
      <c r="F177" s="120" t="s">
        <v>1155</v>
      </c>
      <c r="G177" s="124">
        <v>0</v>
      </c>
      <c r="H177" s="124">
        <v>0</v>
      </c>
      <c r="I177" s="149">
        <v>46296</v>
      </c>
      <c r="J177" s="121">
        <v>401768</v>
      </c>
      <c r="K177" s="156"/>
    </row>
    <row r="178" spans="1:11" s="112" customFormat="1" ht="30" customHeight="1" outlineLevel="1" x14ac:dyDescent="0.2">
      <c r="A178" s="117" t="s">
        <v>1159</v>
      </c>
      <c r="B178" s="118" t="s">
        <v>70</v>
      </c>
      <c r="C178" s="119" t="s">
        <v>1272</v>
      </c>
      <c r="D178" s="120" t="s">
        <v>1706</v>
      </c>
      <c r="E178" s="120" t="s">
        <v>372</v>
      </c>
      <c r="F178" s="120" t="s">
        <v>1155</v>
      </c>
      <c r="G178" s="124">
        <v>0</v>
      </c>
      <c r="H178" s="124">
        <v>0</v>
      </c>
      <c r="I178" s="149">
        <v>46296</v>
      </c>
      <c r="J178" s="121">
        <v>401768</v>
      </c>
      <c r="K178" s="156"/>
    </row>
    <row r="179" spans="1:11" s="112" customFormat="1" ht="30" customHeight="1" outlineLevel="1" x14ac:dyDescent="0.2">
      <c r="A179" s="117" t="s">
        <v>1159</v>
      </c>
      <c r="B179" s="118" t="s">
        <v>70</v>
      </c>
      <c r="C179" s="119" t="s">
        <v>1480</v>
      </c>
      <c r="D179" s="120" t="s">
        <v>1707</v>
      </c>
      <c r="E179" s="120" t="s">
        <v>372</v>
      </c>
      <c r="F179" s="120" t="s">
        <v>1155</v>
      </c>
      <c r="G179" s="124">
        <v>0</v>
      </c>
      <c r="H179" s="124">
        <v>0</v>
      </c>
      <c r="I179" s="149">
        <v>46296</v>
      </c>
      <c r="J179" s="121">
        <v>401768</v>
      </c>
      <c r="K179" s="156"/>
    </row>
    <row r="180" spans="1:11" s="112" customFormat="1" ht="30" customHeight="1" outlineLevel="1" x14ac:dyDescent="0.2">
      <c r="A180" s="117" t="s">
        <v>1159</v>
      </c>
      <c r="B180" s="118" t="s">
        <v>70</v>
      </c>
      <c r="C180" s="119" t="s">
        <v>1543</v>
      </c>
      <c r="D180" s="120" t="s">
        <v>1708</v>
      </c>
      <c r="E180" s="120" t="s">
        <v>372</v>
      </c>
      <c r="F180" s="120" t="s">
        <v>1155</v>
      </c>
      <c r="G180" s="124">
        <v>0</v>
      </c>
      <c r="H180" s="124">
        <v>0</v>
      </c>
      <c r="I180" s="149">
        <v>46296</v>
      </c>
      <c r="J180" s="121">
        <v>401768</v>
      </c>
      <c r="K180" s="156"/>
    </row>
    <row r="181" spans="1:11" s="112" customFormat="1" ht="30" customHeight="1" outlineLevel="1" x14ac:dyDescent="0.2">
      <c r="A181" s="117" t="s">
        <v>1159</v>
      </c>
      <c r="B181" s="118" t="s">
        <v>70</v>
      </c>
      <c r="C181" s="119" t="s">
        <v>1544</v>
      </c>
      <c r="D181" s="120" t="s">
        <v>1709</v>
      </c>
      <c r="E181" s="120" t="s">
        <v>372</v>
      </c>
      <c r="F181" s="120" t="s">
        <v>1155</v>
      </c>
      <c r="G181" s="124">
        <v>0</v>
      </c>
      <c r="H181" s="124">
        <v>0</v>
      </c>
      <c r="I181" s="149">
        <v>46296</v>
      </c>
      <c r="J181" s="121">
        <v>401768</v>
      </c>
      <c r="K181" s="156"/>
    </row>
    <row r="182" spans="1:11" s="112" customFormat="1" ht="30" customHeight="1" outlineLevel="1" x14ac:dyDescent="0.2">
      <c r="A182" s="117" t="s">
        <v>1159</v>
      </c>
      <c r="B182" s="118" t="s">
        <v>70</v>
      </c>
      <c r="C182" s="119" t="s">
        <v>463</v>
      </c>
      <c r="D182" s="120" t="s">
        <v>1710</v>
      </c>
      <c r="E182" s="120" t="s">
        <v>372</v>
      </c>
      <c r="F182" s="120" t="s">
        <v>1155</v>
      </c>
      <c r="G182" s="124">
        <v>0</v>
      </c>
      <c r="H182" s="124">
        <v>0</v>
      </c>
      <c r="I182" s="149">
        <v>46296</v>
      </c>
      <c r="J182" s="121">
        <v>401768</v>
      </c>
      <c r="K182" s="156"/>
    </row>
    <row r="183" spans="1:11" s="112" customFormat="1" ht="30" customHeight="1" outlineLevel="1" x14ac:dyDescent="0.2">
      <c r="A183" s="117" t="s">
        <v>1159</v>
      </c>
      <c r="B183" s="118" t="s">
        <v>70</v>
      </c>
      <c r="C183" s="119" t="s">
        <v>1435</v>
      </c>
      <c r="D183" s="120" t="s">
        <v>1711</v>
      </c>
      <c r="E183" s="120" t="s">
        <v>372</v>
      </c>
      <c r="F183" s="120" t="s">
        <v>1155</v>
      </c>
      <c r="G183" s="124">
        <v>0</v>
      </c>
      <c r="H183" s="124">
        <v>0</v>
      </c>
      <c r="I183" s="149">
        <v>46296</v>
      </c>
      <c r="J183" s="121">
        <v>401768</v>
      </c>
      <c r="K183" s="156"/>
    </row>
    <row r="184" spans="1:11" s="112" customFormat="1" ht="30" customHeight="1" outlineLevel="1" x14ac:dyDescent="0.2">
      <c r="A184" s="117" t="s">
        <v>1159</v>
      </c>
      <c r="B184" s="118" t="s">
        <v>70</v>
      </c>
      <c r="C184" s="119" t="s">
        <v>347</v>
      </c>
      <c r="D184" s="120" t="s">
        <v>1712</v>
      </c>
      <c r="E184" s="120" t="s">
        <v>372</v>
      </c>
      <c r="F184" s="120" t="s">
        <v>1155</v>
      </c>
      <c r="G184" s="124">
        <v>0</v>
      </c>
      <c r="H184" s="124">
        <v>0</v>
      </c>
      <c r="I184" s="149">
        <v>46296</v>
      </c>
      <c r="J184" s="121">
        <v>401768</v>
      </c>
      <c r="K184" s="156"/>
    </row>
    <row r="185" spans="1:11" s="112" customFormat="1" ht="30" customHeight="1" outlineLevel="1" x14ac:dyDescent="0.2">
      <c r="A185" s="117" t="s">
        <v>1159</v>
      </c>
      <c r="B185" s="118" t="s">
        <v>70</v>
      </c>
      <c r="C185" s="119" t="s">
        <v>435</v>
      </c>
      <c r="D185" s="120" t="s">
        <v>1713</v>
      </c>
      <c r="E185" s="120" t="s">
        <v>372</v>
      </c>
      <c r="F185" s="120" t="s">
        <v>1155</v>
      </c>
      <c r="G185" s="124">
        <v>0</v>
      </c>
      <c r="H185" s="124">
        <v>0</v>
      </c>
      <c r="I185" s="149">
        <v>46296</v>
      </c>
      <c r="J185" s="121">
        <v>401768</v>
      </c>
      <c r="K185" s="156"/>
    </row>
    <row r="186" spans="1:11" s="112" customFormat="1" ht="30" customHeight="1" outlineLevel="1" x14ac:dyDescent="0.2">
      <c r="A186" s="117" t="s">
        <v>1159</v>
      </c>
      <c r="B186" s="118" t="s">
        <v>70</v>
      </c>
      <c r="C186" s="119" t="s">
        <v>436</v>
      </c>
      <c r="D186" s="120" t="s">
        <v>1714</v>
      </c>
      <c r="E186" s="120" t="s">
        <v>372</v>
      </c>
      <c r="F186" s="120" t="s">
        <v>1155</v>
      </c>
      <c r="G186" s="124">
        <v>0</v>
      </c>
      <c r="H186" s="124">
        <v>0</v>
      </c>
      <c r="I186" s="149">
        <v>46296</v>
      </c>
      <c r="J186" s="121">
        <v>401768</v>
      </c>
      <c r="K186" s="156"/>
    </row>
    <row r="187" spans="1:11" s="112" customFormat="1" ht="30" customHeight="1" outlineLevel="1" x14ac:dyDescent="0.2">
      <c r="A187" s="117" t="s">
        <v>1159</v>
      </c>
      <c r="B187" s="118" t="s">
        <v>70</v>
      </c>
      <c r="C187" s="119" t="s">
        <v>437</v>
      </c>
      <c r="D187" s="120" t="s">
        <v>1715</v>
      </c>
      <c r="E187" s="120" t="s">
        <v>372</v>
      </c>
      <c r="F187" s="120" t="s">
        <v>1155</v>
      </c>
      <c r="G187" s="124">
        <v>0</v>
      </c>
      <c r="H187" s="124">
        <v>0</v>
      </c>
      <c r="I187" s="149">
        <v>46296</v>
      </c>
      <c r="J187" s="121">
        <v>401768</v>
      </c>
      <c r="K187" s="156"/>
    </row>
    <row r="188" spans="1:11" s="112" customFormat="1" ht="30" customHeight="1" outlineLevel="1" x14ac:dyDescent="0.2">
      <c r="A188" s="117" t="s">
        <v>1159</v>
      </c>
      <c r="B188" s="118" t="s">
        <v>70</v>
      </c>
      <c r="C188" s="119" t="s">
        <v>896</v>
      </c>
      <c r="D188" s="120" t="s">
        <v>1716</v>
      </c>
      <c r="E188" s="120" t="s">
        <v>372</v>
      </c>
      <c r="F188" s="120" t="s">
        <v>1155</v>
      </c>
      <c r="G188" s="124">
        <v>0</v>
      </c>
      <c r="H188" s="124">
        <v>0</v>
      </c>
      <c r="I188" s="149">
        <v>46296</v>
      </c>
      <c r="J188" s="121">
        <v>401768</v>
      </c>
      <c r="K188" s="156"/>
    </row>
    <row r="189" spans="1:11" s="112" customFormat="1" ht="30" customHeight="1" outlineLevel="1" x14ac:dyDescent="0.2">
      <c r="A189" s="117" t="s">
        <v>1159</v>
      </c>
      <c r="B189" s="118" t="s">
        <v>70</v>
      </c>
      <c r="C189" s="119" t="s">
        <v>350</v>
      </c>
      <c r="D189" s="120" t="s">
        <v>1717</v>
      </c>
      <c r="E189" s="120" t="s">
        <v>372</v>
      </c>
      <c r="F189" s="120" t="s">
        <v>1155</v>
      </c>
      <c r="G189" s="124">
        <v>0</v>
      </c>
      <c r="H189" s="124">
        <v>0</v>
      </c>
      <c r="I189" s="149">
        <v>46296</v>
      </c>
      <c r="J189" s="121">
        <v>47026</v>
      </c>
      <c r="K189" s="156"/>
    </row>
    <row r="190" spans="1:11" s="112" customFormat="1" ht="30" customHeight="1" outlineLevel="1" x14ac:dyDescent="0.2">
      <c r="A190" s="117" t="s">
        <v>1159</v>
      </c>
      <c r="B190" s="118" t="s">
        <v>70</v>
      </c>
      <c r="C190" s="119" t="s">
        <v>351</v>
      </c>
      <c r="D190" s="120" t="s">
        <v>1718</v>
      </c>
      <c r="E190" s="120" t="s">
        <v>372</v>
      </c>
      <c r="F190" s="120" t="s">
        <v>1155</v>
      </c>
      <c r="G190" s="124">
        <v>0</v>
      </c>
      <c r="H190" s="124">
        <v>0</v>
      </c>
      <c r="I190" s="149">
        <v>46296</v>
      </c>
      <c r="J190" s="121">
        <v>47026</v>
      </c>
      <c r="K190" s="156"/>
    </row>
    <row r="191" spans="1:11" s="112" customFormat="1" ht="30" customHeight="1" outlineLevel="1" x14ac:dyDescent="0.2">
      <c r="A191" s="117" t="s">
        <v>1159</v>
      </c>
      <c r="B191" s="118" t="s">
        <v>70</v>
      </c>
      <c r="C191" s="119" t="s">
        <v>352</v>
      </c>
      <c r="D191" s="120" t="s">
        <v>1719</v>
      </c>
      <c r="E191" s="120" t="s">
        <v>372</v>
      </c>
      <c r="F191" s="120" t="s">
        <v>1155</v>
      </c>
      <c r="G191" s="124">
        <v>0</v>
      </c>
      <c r="H191" s="124">
        <v>0</v>
      </c>
      <c r="I191" s="149">
        <v>46296</v>
      </c>
      <c r="J191" s="121">
        <v>47026</v>
      </c>
      <c r="K191" s="156"/>
    </row>
    <row r="192" spans="1:11" s="112" customFormat="1" ht="30" customHeight="1" outlineLevel="1" x14ac:dyDescent="0.2">
      <c r="A192" s="117" t="s">
        <v>1159</v>
      </c>
      <c r="B192" s="118" t="s">
        <v>70</v>
      </c>
      <c r="C192" s="119" t="s">
        <v>353</v>
      </c>
      <c r="D192" s="120" t="s">
        <v>1720</v>
      </c>
      <c r="E192" s="120" t="s">
        <v>372</v>
      </c>
      <c r="F192" s="120" t="s">
        <v>1155</v>
      </c>
      <c r="G192" s="124">
        <v>0</v>
      </c>
      <c r="H192" s="124">
        <v>0</v>
      </c>
      <c r="I192" s="149">
        <v>46296</v>
      </c>
      <c r="J192" s="121">
        <v>47026</v>
      </c>
      <c r="K192" s="156"/>
    </row>
    <row r="193" spans="1:11" s="112" customFormat="1" ht="30" customHeight="1" outlineLevel="1" x14ac:dyDescent="0.2">
      <c r="A193" s="117" t="s">
        <v>1159</v>
      </c>
      <c r="B193" s="118" t="s">
        <v>70</v>
      </c>
      <c r="C193" s="119" t="s">
        <v>354</v>
      </c>
      <c r="D193" s="120" t="s">
        <v>1721</v>
      </c>
      <c r="E193" s="120" t="s">
        <v>372</v>
      </c>
      <c r="F193" s="120" t="s">
        <v>1155</v>
      </c>
      <c r="G193" s="124">
        <v>0</v>
      </c>
      <c r="H193" s="124">
        <v>0</v>
      </c>
      <c r="I193" s="149">
        <v>46296</v>
      </c>
      <c r="J193" s="121">
        <v>401768</v>
      </c>
      <c r="K193" s="156"/>
    </row>
    <row r="194" spans="1:11" s="112" customFormat="1" ht="30" customHeight="1" outlineLevel="1" x14ac:dyDescent="0.2">
      <c r="A194" s="117" t="s">
        <v>1159</v>
      </c>
      <c r="B194" s="118" t="s">
        <v>70</v>
      </c>
      <c r="C194" s="120" t="s">
        <v>355</v>
      </c>
      <c r="D194" s="120" t="s">
        <v>1722</v>
      </c>
      <c r="E194" s="120" t="s">
        <v>372</v>
      </c>
      <c r="F194" s="120" t="s">
        <v>1155</v>
      </c>
      <c r="G194" s="124">
        <v>0</v>
      </c>
      <c r="H194" s="124">
        <v>0</v>
      </c>
      <c r="I194" s="149">
        <v>46296</v>
      </c>
      <c r="J194" s="121">
        <v>48151</v>
      </c>
      <c r="K194" s="156"/>
    </row>
    <row r="195" spans="1:11" s="112" customFormat="1" ht="30" customHeight="1" outlineLevel="1" x14ac:dyDescent="0.2">
      <c r="A195" s="117" t="s">
        <v>1159</v>
      </c>
      <c r="B195" s="118" t="s">
        <v>70</v>
      </c>
      <c r="C195" s="119" t="s">
        <v>356</v>
      </c>
      <c r="D195" s="120" t="s">
        <v>1723</v>
      </c>
      <c r="E195" s="120" t="s">
        <v>372</v>
      </c>
      <c r="F195" s="120" t="s">
        <v>1155</v>
      </c>
      <c r="G195" s="124">
        <v>0</v>
      </c>
      <c r="H195" s="124">
        <v>0</v>
      </c>
      <c r="I195" s="149">
        <v>46296</v>
      </c>
      <c r="J195" s="121">
        <v>47026</v>
      </c>
      <c r="K195" s="156"/>
    </row>
    <row r="196" spans="1:11" s="112" customFormat="1" ht="30" customHeight="1" outlineLevel="1" x14ac:dyDescent="0.2">
      <c r="A196" s="117" t="s">
        <v>1159</v>
      </c>
      <c r="B196" s="118" t="s">
        <v>70</v>
      </c>
      <c r="C196" s="119" t="s">
        <v>357</v>
      </c>
      <c r="D196" s="120" t="s">
        <v>1724</v>
      </c>
      <c r="E196" s="120" t="s">
        <v>372</v>
      </c>
      <c r="F196" s="120" t="s">
        <v>1155</v>
      </c>
      <c r="G196" s="124">
        <v>0</v>
      </c>
      <c r="H196" s="124">
        <v>0</v>
      </c>
      <c r="I196" s="149">
        <v>46296</v>
      </c>
      <c r="J196" s="121">
        <v>401768</v>
      </c>
      <c r="K196" s="156"/>
    </row>
    <row r="197" spans="1:11" s="112" customFormat="1" ht="30" customHeight="1" outlineLevel="1" x14ac:dyDescent="0.2">
      <c r="A197" s="117" t="s">
        <v>1159</v>
      </c>
      <c r="B197" s="118" t="s">
        <v>70</v>
      </c>
      <c r="C197" s="119" t="s">
        <v>425</v>
      </c>
      <c r="D197" s="120" t="s">
        <v>1725</v>
      </c>
      <c r="E197" s="120" t="s">
        <v>372</v>
      </c>
      <c r="F197" s="120" t="s">
        <v>1155</v>
      </c>
      <c r="G197" s="124">
        <v>0</v>
      </c>
      <c r="H197" s="124">
        <v>0</v>
      </c>
      <c r="I197" s="149">
        <v>46296</v>
      </c>
      <c r="J197" s="121">
        <v>401768</v>
      </c>
      <c r="K197" s="156"/>
    </row>
    <row r="198" spans="1:11" s="112" customFormat="1" ht="30" customHeight="1" outlineLevel="1" x14ac:dyDescent="0.2">
      <c r="A198" s="117" t="s">
        <v>1159</v>
      </c>
      <c r="B198" s="118" t="s">
        <v>70</v>
      </c>
      <c r="C198" s="119" t="s">
        <v>426</v>
      </c>
      <c r="D198" s="120" t="s">
        <v>1726</v>
      </c>
      <c r="E198" s="120" t="s">
        <v>372</v>
      </c>
      <c r="F198" s="120" t="s">
        <v>1155</v>
      </c>
      <c r="G198" s="124">
        <v>0</v>
      </c>
      <c r="H198" s="124">
        <v>0</v>
      </c>
      <c r="I198" s="149">
        <v>46296</v>
      </c>
      <c r="J198" s="121">
        <v>401768</v>
      </c>
      <c r="K198" s="156"/>
    </row>
    <row r="199" spans="1:11" s="112" customFormat="1" ht="30" customHeight="1" outlineLevel="1" x14ac:dyDescent="0.2">
      <c r="A199" s="117" t="s">
        <v>1159</v>
      </c>
      <c r="B199" s="118" t="s">
        <v>70</v>
      </c>
      <c r="C199" s="120" t="s">
        <v>899</v>
      </c>
      <c r="D199" s="120" t="s">
        <v>1727</v>
      </c>
      <c r="E199" s="120" t="s">
        <v>372</v>
      </c>
      <c r="F199" s="120" t="s">
        <v>1155</v>
      </c>
      <c r="G199" s="124">
        <v>0</v>
      </c>
      <c r="H199" s="124">
        <v>0</v>
      </c>
      <c r="I199" s="149">
        <v>46296</v>
      </c>
      <c r="J199" s="121">
        <v>48121</v>
      </c>
      <c r="K199" s="156"/>
    </row>
    <row r="200" spans="1:11" s="112" customFormat="1" ht="30" customHeight="1" outlineLevel="1" x14ac:dyDescent="0.2">
      <c r="A200" s="117" t="s">
        <v>1159</v>
      </c>
      <c r="B200" s="118" t="s">
        <v>70</v>
      </c>
      <c r="C200" s="120" t="s">
        <v>900</v>
      </c>
      <c r="D200" s="120" t="s">
        <v>1728</v>
      </c>
      <c r="E200" s="120" t="s">
        <v>372</v>
      </c>
      <c r="F200" s="120" t="s">
        <v>1155</v>
      </c>
      <c r="G200" s="124">
        <v>0</v>
      </c>
      <c r="H200" s="124">
        <v>0</v>
      </c>
      <c r="I200" s="149">
        <v>46296</v>
      </c>
      <c r="J200" s="121">
        <v>48121</v>
      </c>
      <c r="K200" s="156"/>
    </row>
    <row r="201" spans="1:11" s="112" customFormat="1" ht="30" customHeight="1" outlineLevel="1" x14ac:dyDescent="0.2">
      <c r="A201" s="117" t="s">
        <v>1159</v>
      </c>
      <c r="B201" s="118" t="s">
        <v>70</v>
      </c>
      <c r="C201" s="119" t="s">
        <v>901</v>
      </c>
      <c r="D201" s="120" t="s">
        <v>1729</v>
      </c>
      <c r="E201" s="120" t="s">
        <v>372</v>
      </c>
      <c r="F201" s="120" t="s">
        <v>1155</v>
      </c>
      <c r="G201" s="124">
        <v>0</v>
      </c>
      <c r="H201" s="124">
        <v>0</v>
      </c>
      <c r="I201" s="149">
        <v>46296</v>
      </c>
      <c r="J201" s="121">
        <v>401768</v>
      </c>
      <c r="K201" s="156"/>
    </row>
    <row r="202" spans="1:11" s="112" customFormat="1" ht="30" customHeight="1" outlineLevel="1" x14ac:dyDescent="0.2">
      <c r="A202" s="117" t="s">
        <v>1159</v>
      </c>
      <c r="B202" s="118" t="s">
        <v>70</v>
      </c>
      <c r="C202" s="119" t="s">
        <v>993</v>
      </c>
      <c r="D202" s="120" t="s">
        <v>1730</v>
      </c>
      <c r="E202" s="120" t="s">
        <v>372</v>
      </c>
      <c r="F202" s="120" t="s">
        <v>1155</v>
      </c>
      <c r="G202" s="124">
        <v>0</v>
      </c>
      <c r="H202" s="124">
        <v>0</v>
      </c>
      <c r="I202" s="149">
        <v>46296</v>
      </c>
      <c r="J202" s="121">
        <v>47026</v>
      </c>
      <c r="K202" s="156"/>
    </row>
    <row r="203" spans="1:11" s="112" customFormat="1" ht="30" customHeight="1" outlineLevel="1" x14ac:dyDescent="0.2">
      <c r="A203" s="117" t="s">
        <v>1159</v>
      </c>
      <c r="B203" s="118" t="s">
        <v>70</v>
      </c>
      <c r="C203" s="119" t="s">
        <v>1166</v>
      </c>
      <c r="D203" s="120" t="s">
        <v>1731</v>
      </c>
      <c r="E203" s="120" t="s">
        <v>372</v>
      </c>
      <c r="F203" s="120" t="s">
        <v>1155</v>
      </c>
      <c r="G203" s="124">
        <v>0</v>
      </c>
      <c r="H203" s="124">
        <v>0</v>
      </c>
      <c r="I203" s="149">
        <v>46296</v>
      </c>
      <c r="J203" s="121">
        <v>401768</v>
      </c>
      <c r="K203" s="156"/>
    </row>
    <row r="204" spans="1:11" s="112" customFormat="1" ht="30" customHeight="1" outlineLevel="1" x14ac:dyDescent="0.2">
      <c r="A204" s="117" t="s">
        <v>1159</v>
      </c>
      <c r="B204" s="118" t="s">
        <v>70</v>
      </c>
      <c r="C204" s="119" t="s">
        <v>1167</v>
      </c>
      <c r="D204" s="120" t="s">
        <v>1732</v>
      </c>
      <c r="E204" s="120" t="s">
        <v>372</v>
      </c>
      <c r="F204" s="120" t="s">
        <v>1155</v>
      </c>
      <c r="G204" s="124">
        <v>0</v>
      </c>
      <c r="H204" s="124">
        <v>0</v>
      </c>
      <c r="I204" s="149">
        <v>46296</v>
      </c>
      <c r="J204" s="121">
        <v>401768</v>
      </c>
      <c r="K204" s="156"/>
    </row>
    <row r="205" spans="1:11" s="112" customFormat="1" ht="30" customHeight="1" outlineLevel="1" x14ac:dyDescent="0.2">
      <c r="A205" s="117" t="s">
        <v>1159</v>
      </c>
      <c r="B205" s="118" t="s">
        <v>70</v>
      </c>
      <c r="C205" s="119" t="s">
        <v>1168</v>
      </c>
      <c r="D205" s="120" t="s">
        <v>1733</v>
      </c>
      <c r="E205" s="120" t="s">
        <v>372</v>
      </c>
      <c r="F205" s="120" t="s">
        <v>1155</v>
      </c>
      <c r="G205" s="124">
        <v>0</v>
      </c>
      <c r="H205" s="124">
        <v>0</v>
      </c>
      <c r="I205" s="149">
        <v>46296</v>
      </c>
      <c r="J205" s="121">
        <v>401768</v>
      </c>
      <c r="K205" s="156"/>
    </row>
    <row r="206" spans="1:11" s="112" customFormat="1" ht="30" customHeight="1" outlineLevel="1" x14ac:dyDescent="0.2">
      <c r="A206" s="117" t="s">
        <v>1159</v>
      </c>
      <c r="B206" s="118" t="s">
        <v>70</v>
      </c>
      <c r="C206" s="119" t="s">
        <v>1169</v>
      </c>
      <c r="D206" s="120" t="s">
        <v>1734</v>
      </c>
      <c r="E206" s="120" t="s">
        <v>372</v>
      </c>
      <c r="F206" s="120" t="s">
        <v>1155</v>
      </c>
      <c r="G206" s="124">
        <v>0</v>
      </c>
      <c r="H206" s="124">
        <v>0</v>
      </c>
      <c r="I206" s="149">
        <v>46296</v>
      </c>
      <c r="J206" s="121">
        <v>401768</v>
      </c>
      <c r="K206" s="156"/>
    </row>
    <row r="207" spans="1:11" s="112" customFormat="1" ht="30" customHeight="1" outlineLevel="1" x14ac:dyDescent="0.2">
      <c r="A207" s="117" t="s">
        <v>1159</v>
      </c>
      <c r="B207" s="118" t="s">
        <v>70</v>
      </c>
      <c r="C207" s="118" t="s">
        <v>1603</v>
      </c>
      <c r="D207" s="120" t="s">
        <v>1735</v>
      </c>
      <c r="E207" s="120" t="s">
        <v>372</v>
      </c>
      <c r="F207" s="120" t="s">
        <v>1155</v>
      </c>
      <c r="G207" s="124">
        <v>0</v>
      </c>
      <c r="H207" s="124">
        <v>0</v>
      </c>
      <c r="I207" s="149">
        <v>46296</v>
      </c>
      <c r="J207" s="121">
        <v>401768</v>
      </c>
      <c r="K207" s="156"/>
    </row>
    <row r="208" spans="1:11" s="112" customFormat="1" ht="30" customHeight="1" outlineLevel="1" x14ac:dyDescent="0.2">
      <c r="A208" s="117" t="s">
        <v>1159</v>
      </c>
      <c r="B208" s="118" t="s">
        <v>70</v>
      </c>
      <c r="C208" s="118" t="s">
        <v>1604</v>
      </c>
      <c r="D208" s="120" t="s">
        <v>1736</v>
      </c>
      <c r="E208" s="120" t="s">
        <v>372</v>
      </c>
      <c r="F208" s="120" t="s">
        <v>1155</v>
      </c>
      <c r="G208" s="124">
        <v>0</v>
      </c>
      <c r="H208" s="124">
        <v>0</v>
      </c>
      <c r="I208" s="149">
        <v>46296</v>
      </c>
      <c r="J208" s="121">
        <v>401768</v>
      </c>
      <c r="K208" s="156"/>
    </row>
    <row r="209" spans="1:11" s="112" customFormat="1" ht="30" customHeight="1" outlineLevel="1" x14ac:dyDescent="0.2">
      <c r="A209" s="117" t="s">
        <v>1159</v>
      </c>
      <c r="B209" s="118" t="s">
        <v>70</v>
      </c>
      <c r="C209" s="118" t="s">
        <v>1605</v>
      </c>
      <c r="D209" s="120" t="s">
        <v>1737</v>
      </c>
      <c r="E209" s="120" t="s">
        <v>372</v>
      </c>
      <c r="F209" s="120" t="s">
        <v>1155</v>
      </c>
      <c r="G209" s="124">
        <v>0</v>
      </c>
      <c r="H209" s="124">
        <v>0</v>
      </c>
      <c r="I209" s="149">
        <v>46296</v>
      </c>
      <c r="J209" s="121">
        <v>401768</v>
      </c>
      <c r="K209" s="156"/>
    </row>
    <row r="210" spans="1:11" s="112" customFormat="1" ht="30" customHeight="1" outlineLevel="1" x14ac:dyDescent="0.2">
      <c r="A210" s="117" t="s">
        <v>1159</v>
      </c>
      <c r="B210" s="118" t="s">
        <v>70</v>
      </c>
      <c r="C210" s="119" t="s">
        <v>348</v>
      </c>
      <c r="D210" s="120" t="s">
        <v>1738</v>
      </c>
      <c r="E210" s="120" t="s">
        <v>372</v>
      </c>
      <c r="F210" s="120" t="s">
        <v>1155</v>
      </c>
      <c r="G210" s="124">
        <v>0</v>
      </c>
      <c r="H210" s="124">
        <v>0</v>
      </c>
      <c r="I210" s="149">
        <v>46296</v>
      </c>
      <c r="J210" s="121">
        <v>401768</v>
      </c>
      <c r="K210" s="156"/>
    </row>
    <row r="211" spans="1:11" s="112" customFormat="1" ht="30" customHeight="1" outlineLevel="1" x14ac:dyDescent="0.2">
      <c r="A211" s="117" t="s">
        <v>1159</v>
      </c>
      <c r="B211" s="118" t="s">
        <v>70</v>
      </c>
      <c r="C211" s="119" t="s">
        <v>349</v>
      </c>
      <c r="D211" s="120" t="s">
        <v>1739</v>
      </c>
      <c r="E211" s="120" t="s">
        <v>372</v>
      </c>
      <c r="F211" s="120" t="s">
        <v>1155</v>
      </c>
      <c r="G211" s="124">
        <v>0</v>
      </c>
      <c r="H211" s="124">
        <v>0</v>
      </c>
      <c r="I211" s="149">
        <v>46296</v>
      </c>
      <c r="J211" s="121">
        <v>401768</v>
      </c>
      <c r="K211" s="156"/>
    </row>
    <row r="212" spans="1:11" s="112" customFormat="1" ht="30" customHeight="1" outlineLevel="1" x14ac:dyDescent="0.2">
      <c r="A212" s="117" t="s">
        <v>1159</v>
      </c>
      <c r="B212" s="118" t="s">
        <v>70</v>
      </c>
      <c r="C212" s="119" t="s">
        <v>592</v>
      </c>
      <c r="D212" s="120" t="s">
        <v>1740</v>
      </c>
      <c r="E212" s="120" t="s">
        <v>372</v>
      </c>
      <c r="F212" s="120" t="s">
        <v>1155</v>
      </c>
      <c r="G212" s="124">
        <v>0</v>
      </c>
      <c r="H212" s="124">
        <v>0</v>
      </c>
      <c r="I212" s="149">
        <v>46296</v>
      </c>
      <c r="J212" s="121">
        <v>401768</v>
      </c>
      <c r="K212" s="156"/>
    </row>
    <row r="213" spans="1:11" s="112" customFormat="1" ht="30" customHeight="1" outlineLevel="1" x14ac:dyDescent="0.2">
      <c r="A213" s="117" t="s">
        <v>1159</v>
      </c>
      <c r="B213" s="118" t="s">
        <v>70</v>
      </c>
      <c r="C213" s="119" t="s">
        <v>593</v>
      </c>
      <c r="D213" s="120" t="s">
        <v>1741</v>
      </c>
      <c r="E213" s="120" t="s">
        <v>372</v>
      </c>
      <c r="F213" s="120" t="s">
        <v>1155</v>
      </c>
      <c r="G213" s="124">
        <v>0</v>
      </c>
      <c r="H213" s="124">
        <v>0</v>
      </c>
      <c r="I213" s="149">
        <v>46296</v>
      </c>
      <c r="J213" s="121">
        <v>401768</v>
      </c>
      <c r="K213" s="156"/>
    </row>
    <row r="214" spans="1:11" s="112" customFormat="1" ht="30" customHeight="1" outlineLevel="1" x14ac:dyDescent="0.2">
      <c r="A214" s="117" t="s">
        <v>1159</v>
      </c>
      <c r="B214" s="118" t="s">
        <v>70</v>
      </c>
      <c r="C214" s="119" t="s">
        <v>594</v>
      </c>
      <c r="D214" s="120" t="s">
        <v>1742</v>
      </c>
      <c r="E214" s="120" t="s">
        <v>372</v>
      </c>
      <c r="F214" s="120" t="s">
        <v>1155</v>
      </c>
      <c r="G214" s="124">
        <v>0</v>
      </c>
      <c r="H214" s="124">
        <v>0</v>
      </c>
      <c r="I214" s="149">
        <v>46296</v>
      </c>
      <c r="J214" s="121">
        <v>401768</v>
      </c>
      <c r="K214" s="156"/>
    </row>
    <row r="215" spans="1:11" s="112" customFormat="1" ht="30" customHeight="1" outlineLevel="1" x14ac:dyDescent="0.2">
      <c r="A215" s="117" t="s">
        <v>1159</v>
      </c>
      <c r="B215" s="118" t="s">
        <v>70</v>
      </c>
      <c r="C215" s="117" t="s">
        <v>438</v>
      </c>
      <c r="D215" s="120" t="s">
        <v>1743</v>
      </c>
      <c r="E215" s="120" t="s">
        <v>372</v>
      </c>
      <c r="F215" s="120" t="s">
        <v>1155</v>
      </c>
      <c r="G215" s="124">
        <v>0</v>
      </c>
      <c r="H215" s="124">
        <v>0</v>
      </c>
      <c r="I215" s="149">
        <v>46296</v>
      </c>
      <c r="J215" s="121">
        <v>47756</v>
      </c>
      <c r="K215" s="156"/>
    </row>
    <row r="216" spans="1:11" s="112" customFormat="1" ht="30" customHeight="1" outlineLevel="1" x14ac:dyDescent="0.2">
      <c r="A216" s="117" t="s">
        <v>1159</v>
      </c>
      <c r="B216" s="118" t="s">
        <v>70</v>
      </c>
      <c r="C216" s="119" t="s">
        <v>439</v>
      </c>
      <c r="D216" s="120" t="s">
        <v>1744</v>
      </c>
      <c r="E216" s="120" t="s">
        <v>372</v>
      </c>
      <c r="F216" s="120" t="s">
        <v>1155</v>
      </c>
      <c r="G216" s="124">
        <v>0</v>
      </c>
      <c r="H216" s="124">
        <v>0</v>
      </c>
      <c r="I216" s="149">
        <v>46296</v>
      </c>
      <c r="J216" s="121">
        <v>401768</v>
      </c>
      <c r="K216" s="156"/>
    </row>
    <row r="217" spans="1:11" s="112" customFormat="1" ht="30" customHeight="1" outlineLevel="1" x14ac:dyDescent="0.2">
      <c r="A217" s="117" t="s">
        <v>1159</v>
      </c>
      <c r="B217" s="118" t="s">
        <v>70</v>
      </c>
      <c r="C217" s="119" t="s">
        <v>440</v>
      </c>
      <c r="D217" s="120" t="s">
        <v>1745</v>
      </c>
      <c r="E217" s="120" t="s">
        <v>372</v>
      </c>
      <c r="F217" s="120" t="s">
        <v>1155</v>
      </c>
      <c r="G217" s="124">
        <v>0</v>
      </c>
      <c r="H217" s="124">
        <v>0</v>
      </c>
      <c r="I217" s="149">
        <v>46296</v>
      </c>
      <c r="J217" s="121">
        <v>401768</v>
      </c>
      <c r="K217" s="156"/>
    </row>
    <row r="218" spans="1:11" s="112" customFormat="1" ht="30" customHeight="1" outlineLevel="1" x14ac:dyDescent="0.2">
      <c r="A218" s="117" t="s">
        <v>1159</v>
      </c>
      <c r="B218" s="118" t="s">
        <v>70</v>
      </c>
      <c r="C218" s="117" t="s">
        <v>441</v>
      </c>
      <c r="D218" s="120" t="s">
        <v>1746</v>
      </c>
      <c r="E218" s="120" t="s">
        <v>372</v>
      </c>
      <c r="F218" s="120" t="s">
        <v>1155</v>
      </c>
      <c r="G218" s="124">
        <v>0</v>
      </c>
      <c r="H218" s="124">
        <v>0</v>
      </c>
      <c r="I218" s="149">
        <v>46296</v>
      </c>
      <c r="J218" s="121">
        <v>47756</v>
      </c>
      <c r="K218" s="156"/>
    </row>
    <row r="219" spans="1:11" s="112" customFormat="1" ht="30" customHeight="1" outlineLevel="1" x14ac:dyDescent="0.2">
      <c r="A219" s="117" t="s">
        <v>1159</v>
      </c>
      <c r="B219" s="118" t="s">
        <v>70</v>
      </c>
      <c r="C219" s="119" t="s">
        <v>442</v>
      </c>
      <c r="D219" s="120" t="s">
        <v>1747</v>
      </c>
      <c r="E219" s="120" t="s">
        <v>372</v>
      </c>
      <c r="F219" s="120" t="s">
        <v>1155</v>
      </c>
      <c r="G219" s="124">
        <v>0</v>
      </c>
      <c r="H219" s="124">
        <v>0</v>
      </c>
      <c r="I219" s="149">
        <v>46296</v>
      </c>
      <c r="J219" s="121">
        <v>401768</v>
      </c>
      <c r="K219" s="156"/>
    </row>
    <row r="220" spans="1:11" s="112" customFormat="1" ht="30" customHeight="1" outlineLevel="1" x14ac:dyDescent="0.2">
      <c r="A220" s="117" t="s">
        <v>1159</v>
      </c>
      <c r="B220" s="118" t="s">
        <v>70</v>
      </c>
      <c r="C220" s="119" t="s">
        <v>443</v>
      </c>
      <c r="D220" s="120" t="s">
        <v>1748</v>
      </c>
      <c r="E220" s="120" t="s">
        <v>372</v>
      </c>
      <c r="F220" s="120" t="s">
        <v>1155</v>
      </c>
      <c r="G220" s="124">
        <v>0</v>
      </c>
      <c r="H220" s="124">
        <v>0</v>
      </c>
      <c r="I220" s="149">
        <v>46296</v>
      </c>
      <c r="J220" s="121">
        <v>401768</v>
      </c>
      <c r="K220" s="156"/>
    </row>
    <row r="221" spans="1:11" s="112" customFormat="1" ht="30" customHeight="1" outlineLevel="1" x14ac:dyDescent="0.2">
      <c r="A221" s="117" t="s">
        <v>1159</v>
      </c>
      <c r="B221" s="118" t="s">
        <v>70</v>
      </c>
      <c r="C221" s="119" t="s">
        <v>444</v>
      </c>
      <c r="D221" s="120" t="s">
        <v>1749</v>
      </c>
      <c r="E221" s="120" t="s">
        <v>372</v>
      </c>
      <c r="F221" s="120" t="s">
        <v>1155</v>
      </c>
      <c r="G221" s="124">
        <v>0</v>
      </c>
      <c r="H221" s="124">
        <v>0</v>
      </c>
      <c r="I221" s="149">
        <v>46296</v>
      </c>
      <c r="J221" s="121">
        <v>401768</v>
      </c>
      <c r="K221" s="156"/>
    </row>
    <row r="222" spans="1:11" s="112" customFormat="1" ht="30" customHeight="1" outlineLevel="1" x14ac:dyDescent="0.2">
      <c r="A222" s="117" t="s">
        <v>1159</v>
      </c>
      <c r="B222" s="118" t="s">
        <v>70</v>
      </c>
      <c r="C222" s="119" t="s">
        <v>445</v>
      </c>
      <c r="D222" s="120" t="s">
        <v>1750</v>
      </c>
      <c r="E222" s="120" t="s">
        <v>372</v>
      </c>
      <c r="F222" s="120" t="s">
        <v>1155</v>
      </c>
      <c r="G222" s="124">
        <v>0</v>
      </c>
      <c r="H222" s="124">
        <v>0</v>
      </c>
      <c r="I222" s="149">
        <v>46296</v>
      </c>
      <c r="J222" s="121">
        <v>401768</v>
      </c>
      <c r="K222" s="156"/>
    </row>
    <row r="223" spans="1:11" s="112" customFormat="1" ht="30" customHeight="1" outlineLevel="1" x14ac:dyDescent="0.2">
      <c r="A223" s="117" t="s">
        <v>1159</v>
      </c>
      <c r="B223" s="118" t="s">
        <v>70</v>
      </c>
      <c r="C223" s="120" t="s">
        <v>989</v>
      </c>
      <c r="D223" s="120" t="s">
        <v>1751</v>
      </c>
      <c r="E223" s="120" t="s">
        <v>372</v>
      </c>
      <c r="F223" s="120" t="s">
        <v>1155</v>
      </c>
      <c r="G223" s="124">
        <v>0</v>
      </c>
      <c r="H223" s="124">
        <v>0</v>
      </c>
      <c r="I223" s="149">
        <v>46296</v>
      </c>
      <c r="J223" s="121">
        <v>48121</v>
      </c>
      <c r="K223" s="156"/>
    </row>
    <row r="224" spans="1:11" s="112" customFormat="1" ht="30" customHeight="1" outlineLevel="1" x14ac:dyDescent="0.2">
      <c r="A224" s="117" t="s">
        <v>1159</v>
      </c>
      <c r="B224" s="118" t="s">
        <v>70</v>
      </c>
      <c r="C224" s="117" t="s">
        <v>990</v>
      </c>
      <c r="D224" s="120" t="s">
        <v>1746</v>
      </c>
      <c r="E224" s="120" t="s">
        <v>372</v>
      </c>
      <c r="F224" s="120" t="s">
        <v>1155</v>
      </c>
      <c r="G224" s="124">
        <v>0</v>
      </c>
      <c r="H224" s="124">
        <v>0</v>
      </c>
      <c r="I224" s="149">
        <v>46296</v>
      </c>
      <c r="J224" s="121">
        <v>47756</v>
      </c>
      <c r="K224" s="156"/>
    </row>
    <row r="225" spans="1:11" s="112" customFormat="1" ht="30" customHeight="1" outlineLevel="1" x14ac:dyDescent="0.2">
      <c r="A225" s="117" t="s">
        <v>1159</v>
      </c>
      <c r="B225" s="118" t="s">
        <v>70</v>
      </c>
      <c r="C225" s="118" t="s">
        <v>1546</v>
      </c>
      <c r="D225" s="120" t="s">
        <v>1752</v>
      </c>
      <c r="E225" s="120" t="s">
        <v>372</v>
      </c>
      <c r="F225" s="120" t="s">
        <v>1155</v>
      </c>
      <c r="G225" s="124">
        <v>0</v>
      </c>
      <c r="H225" s="124">
        <v>0</v>
      </c>
      <c r="I225" s="149">
        <v>46296</v>
      </c>
      <c r="J225" s="121">
        <v>401768</v>
      </c>
      <c r="K225" s="156"/>
    </row>
    <row r="226" spans="1:11" s="112" customFormat="1" ht="30" customHeight="1" outlineLevel="1" x14ac:dyDescent="0.2">
      <c r="A226" s="117" t="s">
        <v>1159</v>
      </c>
      <c r="B226" s="118" t="s">
        <v>70</v>
      </c>
      <c r="C226" s="119" t="s">
        <v>464</v>
      </c>
      <c r="D226" s="120" t="s">
        <v>1753</v>
      </c>
      <c r="E226" s="120" t="s">
        <v>372</v>
      </c>
      <c r="F226" s="120" t="s">
        <v>1155</v>
      </c>
      <c r="G226" s="124">
        <v>0</v>
      </c>
      <c r="H226" s="124">
        <v>0</v>
      </c>
      <c r="I226" s="149">
        <v>46296</v>
      </c>
      <c r="J226" s="121">
        <v>401768</v>
      </c>
      <c r="K226" s="156"/>
    </row>
    <row r="227" spans="1:11" s="112" customFormat="1" ht="30" customHeight="1" outlineLevel="1" x14ac:dyDescent="0.2">
      <c r="A227" s="117" t="s">
        <v>1159</v>
      </c>
      <c r="B227" s="118" t="s">
        <v>70</v>
      </c>
      <c r="C227" s="119" t="s">
        <v>465</v>
      </c>
      <c r="D227" s="120" t="s">
        <v>1754</v>
      </c>
      <c r="E227" s="120" t="s">
        <v>372</v>
      </c>
      <c r="F227" s="120" t="s">
        <v>1155</v>
      </c>
      <c r="G227" s="124">
        <v>0</v>
      </c>
      <c r="H227" s="124">
        <v>0</v>
      </c>
      <c r="I227" s="149">
        <v>46296</v>
      </c>
      <c r="J227" s="121">
        <v>401768</v>
      </c>
      <c r="K227" s="156"/>
    </row>
    <row r="228" spans="1:11" s="112" customFormat="1" ht="30" customHeight="1" outlineLevel="1" x14ac:dyDescent="0.2">
      <c r="A228" s="117" t="s">
        <v>1159</v>
      </c>
      <c r="B228" s="118" t="s">
        <v>70</v>
      </c>
      <c r="C228" s="119" t="s">
        <v>466</v>
      </c>
      <c r="D228" s="120" t="s">
        <v>1755</v>
      </c>
      <c r="E228" s="120" t="s">
        <v>372</v>
      </c>
      <c r="F228" s="120" t="s">
        <v>1155</v>
      </c>
      <c r="G228" s="124">
        <v>0</v>
      </c>
      <c r="H228" s="124">
        <v>0</v>
      </c>
      <c r="I228" s="149">
        <v>46296</v>
      </c>
      <c r="J228" s="121">
        <v>401768</v>
      </c>
      <c r="K228" s="156"/>
    </row>
    <row r="229" spans="1:11" s="112" customFormat="1" ht="30" customHeight="1" outlineLevel="1" x14ac:dyDescent="0.2">
      <c r="A229" s="117" t="s">
        <v>1159</v>
      </c>
      <c r="B229" s="118" t="s">
        <v>70</v>
      </c>
      <c r="C229" s="119" t="s">
        <v>1049</v>
      </c>
      <c r="D229" s="120" t="s">
        <v>1756</v>
      </c>
      <c r="E229" s="120" t="s">
        <v>372</v>
      </c>
      <c r="F229" s="120" t="s">
        <v>1155</v>
      </c>
      <c r="G229" s="124">
        <v>0</v>
      </c>
      <c r="H229" s="124">
        <v>0</v>
      </c>
      <c r="I229" s="149">
        <v>46296</v>
      </c>
      <c r="J229" s="121">
        <v>401768</v>
      </c>
      <c r="K229" s="156"/>
    </row>
    <row r="230" spans="1:11" s="112" customFormat="1" ht="30" customHeight="1" outlineLevel="1" x14ac:dyDescent="0.2">
      <c r="A230" s="117" t="s">
        <v>1159</v>
      </c>
      <c r="B230" s="118" t="s">
        <v>70</v>
      </c>
      <c r="C230" s="119" t="s">
        <v>1173</v>
      </c>
      <c r="D230" s="120" t="s">
        <v>1757</v>
      </c>
      <c r="E230" s="120" t="s">
        <v>372</v>
      </c>
      <c r="F230" s="120" t="s">
        <v>1155</v>
      </c>
      <c r="G230" s="124">
        <v>0</v>
      </c>
      <c r="H230" s="124">
        <v>0</v>
      </c>
      <c r="I230" s="149">
        <v>46296</v>
      </c>
      <c r="J230" s="121">
        <v>401768</v>
      </c>
      <c r="K230" s="156"/>
    </row>
    <row r="231" spans="1:11" s="112" customFormat="1" ht="30" customHeight="1" outlineLevel="1" x14ac:dyDescent="0.2">
      <c r="A231" s="117" t="s">
        <v>1159</v>
      </c>
      <c r="B231" s="118" t="s">
        <v>70</v>
      </c>
      <c r="C231" s="119" t="s">
        <v>449</v>
      </c>
      <c r="D231" s="120" t="s">
        <v>1758</v>
      </c>
      <c r="E231" s="120" t="s">
        <v>372</v>
      </c>
      <c r="F231" s="120" t="s">
        <v>1155</v>
      </c>
      <c r="G231" s="124">
        <v>0</v>
      </c>
      <c r="H231" s="124">
        <v>0</v>
      </c>
      <c r="I231" s="149">
        <v>46296</v>
      </c>
      <c r="J231" s="121">
        <v>401768</v>
      </c>
      <c r="K231" s="156"/>
    </row>
    <row r="232" spans="1:11" s="112" customFormat="1" ht="30" customHeight="1" outlineLevel="1" x14ac:dyDescent="0.2">
      <c r="A232" s="117" t="s">
        <v>1159</v>
      </c>
      <c r="B232" s="118" t="s">
        <v>70</v>
      </c>
      <c r="C232" s="119" t="s">
        <v>450</v>
      </c>
      <c r="D232" s="120" t="s">
        <v>1759</v>
      </c>
      <c r="E232" s="120" t="s">
        <v>372</v>
      </c>
      <c r="F232" s="120" t="s">
        <v>1155</v>
      </c>
      <c r="G232" s="124">
        <v>0</v>
      </c>
      <c r="H232" s="124">
        <v>0</v>
      </c>
      <c r="I232" s="149">
        <v>46296</v>
      </c>
      <c r="J232" s="121">
        <v>401768</v>
      </c>
      <c r="K232" s="156"/>
    </row>
    <row r="233" spans="1:11" s="112" customFormat="1" ht="30" customHeight="1" outlineLevel="1" x14ac:dyDescent="0.2">
      <c r="A233" s="117" t="s">
        <v>1159</v>
      </c>
      <c r="B233" s="118" t="s">
        <v>70</v>
      </c>
      <c r="C233" s="119" t="s">
        <v>451</v>
      </c>
      <c r="D233" s="120" t="s">
        <v>1760</v>
      </c>
      <c r="E233" s="120" t="s">
        <v>372</v>
      </c>
      <c r="F233" s="120" t="s">
        <v>1155</v>
      </c>
      <c r="G233" s="124">
        <v>0</v>
      </c>
      <c r="H233" s="124">
        <v>0</v>
      </c>
      <c r="I233" s="149">
        <v>46296</v>
      </c>
      <c r="J233" s="121">
        <v>401768</v>
      </c>
      <c r="K233" s="156"/>
    </row>
    <row r="234" spans="1:11" s="112" customFormat="1" ht="30" customHeight="1" outlineLevel="1" x14ac:dyDescent="0.2">
      <c r="A234" s="117" t="s">
        <v>1159</v>
      </c>
      <c r="B234" s="118" t="s">
        <v>70</v>
      </c>
      <c r="C234" s="119" t="s">
        <v>452</v>
      </c>
      <c r="D234" s="120" t="s">
        <v>1761</v>
      </c>
      <c r="E234" s="120" t="s">
        <v>372</v>
      </c>
      <c r="F234" s="120" t="s">
        <v>1155</v>
      </c>
      <c r="G234" s="124">
        <v>0</v>
      </c>
      <c r="H234" s="124">
        <v>0</v>
      </c>
      <c r="I234" s="149">
        <v>46296</v>
      </c>
      <c r="J234" s="121">
        <v>401768</v>
      </c>
      <c r="K234" s="156"/>
    </row>
    <row r="235" spans="1:11" s="112" customFormat="1" ht="30" customHeight="1" outlineLevel="1" x14ac:dyDescent="0.2">
      <c r="A235" s="117" t="s">
        <v>1159</v>
      </c>
      <c r="B235" s="118" t="s">
        <v>70</v>
      </c>
      <c r="C235" s="119" t="s">
        <v>453</v>
      </c>
      <c r="D235" s="120" t="s">
        <v>1762</v>
      </c>
      <c r="E235" s="120" t="s">
        <v>372</v>
      </c>
      <c r="F235" s="120" t="s">
        <v>1155</v>
      </c>
      <c r="G235" s="124">
        <v>0</v>
      </c>
      <c r="H235" s="124">
        <v>0</v>
      </c>
      <c r="I235" s="149">
        <v>46296</v>
      </c>
      <c r="J235" s="121">
        <v>401768</v>
      </c>
      <c r="K235" s="156"/>
    </row>
    <row r="236" spans="1:11" s="112" customFormat="1" ht="30" customHeight="1" outlineLevel="1" x14ac:dyDescent="0.2">
      <c r="A236" s="117" t="s">
        <v>1159</v>
      </c>
      <c r="B236" s="118" t="s">
        <v>70</v>
      </c>
      <c r="C236" s="118" t="s">
        <v>454</v>
      </c>
      <c r="D236" s="120" t="s">
        <v>1763</v>
      </c>
      <c r="E236" s="120" t="s">
        <v>372</v>
      </c>
      <c r="F236" s="120" t="s">
        <v>1155</v>
      </c>
      <c r="G236" s="124">
        <v>0</v>
      </c>
      <c r="H236" s="124">
        <v>0</v>
      </c>
      <c r="I236" s="149">
        <v>46296</v>
      </c>
      <c r="J236" s="121">
        <v>47391</v>
      </c>
      <c r="K236" s="156"/>
    </row>
    <row r="237" spans="1:11" s="112" customFormat="1" ht="30" customHeight="1" outlineLevel="1" x14ac:dyDescent="0.2">
      <c r="A237" s="117" t="s">
        <v>1159</v>
      </c>
      <c r="B237" s="118" t="s">
        <v>70</v>
      </c>
      <c r="C237" s="119" t="s">
        <v>455</v>
      </c>
      <c r="D237" s="120" t="s">
        <v>1764</v>
      </c>
      <c r="E237" s="120" t="s">
        <v>372</v>
      </c>
      <c r="F237" s="120" t="s">
        <v>1155</v>
      </c>
      <c r="G237" s="124">
        <v>0</v>
      </c>
      <c r="H237" s="124">
        <v>0</v>
      </c>
      <c r="I237" s="149">
        <v>46296</v>
      </c>
      <c r="J237" s="121">
        <v>401768</v>
      </c>
      <c r="K237" s="156"/>
    </row>
    <row r="238" spans="1:11" s="112" customFormat="1" ht="30" customHeight="1" outlineLevel="1" x14ac:dyDescent="0.2">
      <c r="A238" s="117" t="s">
        <v>1159</v>
      </c>
      <c r="B238" s="118" t="s">
        <v>70</v>
      </c>
      <c r="C238" s="119" t="s">
        <v>456</v>
      </c>
      <c r="D238" s="120" t="s">
        <v>1765</v>
      </c>
      <c r="E238" s="120" t="s">
        <v>372</v>
      </c>
      <c r="F238" s="120" t="s">
        <v>1155</v>
      </c>
      <c r="G238" s="124">
        <v>0</v>
      </c>
      <c r="H238" s="124">
        <v>0</v>
      </c>
      <c r="I238" s="149">
        <v>46296</v>
      </c>
      <c r="J238" s="121">
        <v>401768</v>
      </c>
      <c r="K238" s="156"/>
    </row>
    <row r="239" spans="1:11" s="112" customFormat="1" ht="30" customHeight="1" outlineLevel="1" x14ac:dyDescent="0.2">
      <c r="A239" s="117" t="s">
        <v>1159</v>
      </c>
      <c r="B239" s="118" t="s">
        <v>70</v>
      </c>
      <c r="C239" s="119" t="s">
        <v>457</v>
      </c>
      <c r="D239" s="120" t="s">
        <v>1766</v>
      </c>
      <c r="E239" s="120" t="s">
        <v>372</v>
      </c>
      <c r="F239" s="120" t="s">
        <v>1155</v>
      </c>
      <c r="G239" s="124">
        <v>0</v>
      </c>
      <c r="H239" s="124">
        <v>0</v>
      </c>
      <c r="I239" s="149">
        <v>46296</v>
      </c>
      <c r="J239" s="121">
        <v>401768</v>
      </c>
      <c r="K239" s="156"/>
    </row>
    <row r="240" spans="1:11" s="112" customFormat="1" ht="30" customHeight="1" outlineLevel="1" x14ac:dyDescent="0.2">
      <c r="A240" s="117" t="s">
        <v>1159</v>
      </c>
      <c r="B240" s="118" t="s">
        <v>70</v>
      </c>
      <c r="C240" s="118" t="s">
        <v>458</v>
      </c>
      <c r="D240" s="120" t="s">
        <v>1767</v>
      </c>
      <c r="E240" s="120" t="s">
        <v>372</v>
      </c>
      <c r="F240" s="120" t="s">
        <v>1155</v>
      </c>
      <c r="G240" s="124">
        <v>0</v>
      </c>
      <c r="H240" s="124">
        <v>0</v>
      </c>
      <c r="I240" s="149">
        <v>46296</v>
      </c>
      <c r="J240" s="121">
        <v>47391</v>
      </c>
      <c r="K240" s="156"/>
    </row>
    <row r="241" spans="1:11" s="112" customFormat="1" ht="30" customHeight="1" outlineLevel="1" x14ac:dyDescent="0.2">
      <c r="A241" s="117" t="s">
        <v>1159</v>
      </c>
      <c r="B241" s="118" t="s">
        <v>70</v>
      </c>
      <c r="C241" s="119" t="s">
        <v>459</v>
      </c>
      <c r="D241" s="120" t="s">
        <v>1768</v>
      </c>
      <c r="E241" s="120" t="s">
        <v>372</v>
      </c>
      <c r="F241" s="120" t="s">
        <v>1155</v>
      </c>
      <c r="G241" s="124">
        <v>0</v>
      </c>
      <c r="H241" s="124">
        <v>0</v>
      </c>
      <c r="I241" s="149">
        <v>46296</v>
      </c>
      <c r="J241" s="121">
        <v>401768</v>
      </c>
      <c r="K241" s="156"/>
    </row>
    <row r="242" spans="1:11" s="112" customFormat="1" ht="30" customHeight="1" outlineLevel="1" x14ac:dyDescent="0.2">
      <c r="A242" s="117" t="s">
        <v>1159</v>
      </c>
      <c r="B242" s="118" t="s">
        <v>70</v>
      </c>
      <c r="C242" s="119" t="s">
        <v>460</v>
      </c>
      <c r="D242" s="120" t="s">
        <v>1769</v>
      </c>
      <c r="E242" s="120" t="s">
        <v>372</v>
      </c>
      <c r="F242" s="120" t="s">
        <v>1155</v>
      </c>
      <c r="G242" s="124">
        <v>0</v>
      </c>
      <c r="H242" s="124">
        <v>0</v>
      </c>
      <c r="I242" s="149">
        <v>46296</v>
      </c>
      <c r="J242" s="121">
        <v>401768</v>
      </c>
      <c r="K242" s="156"/>
    </row>
    <row r="243" spans="1:11" s="112" customFormat="1" ht="30" customHeight="1" outlineLevel="1" x14ac:dyDescent="0.2">
      <c r="A243" s="117" t="s">
        <v>1159</v>
      </c>
      <c r="B243" s="118" t="s">
        <v>70</v>
      </c>
      <c r="C243" s="119" t="s">
        <v>461</v>
      </c>
      <c r="D243" s="120" t="s">
        <v>1770</v>
      </c>
      <c r="E243" s="120" t="s">
        <v>372</v>
      </c>
      <c r="F243" s="120" t="s">
        <v>1155</v>
      </c>
      <c r="G243" s="124">
        <v>0</v>
      </c>
      <c r="H243" s="124">
        <v>0</v>
      </c>
      <c r="I243" s="149">
        <v>46296</v>
      </c>
      <c r="J243" s="121">
        <v>401768</v>
      </c>
      <c r="K243" s="156"/>
    </row>
    <row r="244" spans="1:11" s="112" customFormat="1" ht="30" customHeight="1" outlineLevel="1" x14ac:dyDescent="0.2">
      <c r="A244" s="117" t="s">
        <v>1159</v>
      </c>
      <c r="B244" s="118" t="s">
        <v>70</v>
      </c>
      <c r="C244" s="119" t="s">
        <v>1170</v>
      </c>
      <c r="D244" s="120" t="s">
        <v>1771</v>
      </c>
      <c r="E244" s="120" t="s">
        <v>372</v>
      </c>
      <c r="F244" s="120" t="s">
        <v>1155</v>
      </c>
      <c r="G244" s="124">
        <v>0</v>
      </c>
      <c r="H244" s="124">
        <v>0</v>
      </c>
      <c r="I244" s="149">
        <v>46296</v>
      </c>
      <c r="J244" s="121">
        <v>401768</v>
      </c>
      <c r="K244" s="156"/>
    </row>
    <row r="245" spans="1:11" s="112" customFormat="1" ht="30" customHeight="1" outlineLevel="1" x14ac:dyDescent="0.2">
      <c r="A245" s="117" t="s">
        <v>1159</v>
      </c>
      <c r="B245" s="118" t="s">
        <v>70</v>
      </c>
      <c r="C245" s="119" t="s">
        <v>1240</v>
      </c>
      <c r="D245" s="120" t="s">
        <v>1772</v>
      </c>
      <c r="E245" s="120" t="s">
        <v>372</v>
      </c>
      <c r="F245" s="120" t="s">
        <v>1155</v>
      </c>
      <c r="G245" s="124">
        <v>0</v>
      </c>
      <c r="H245" s="124">
        <v>0</v>
      </c>
      <c r="I245" s="149">
        <v>46296</v>
      </c>
      <c r="J245" s="121">
        <v>401768</v>
      </c>
      <c r="K245" s="156"/>
    </row>
    <row r="246" spans="1:11" s="112" customFormat="1" ht="30" customHeight="1" outlineLevel="1" x14ac:dyDescent="0.2">
      <c r="A246" s="117" t="s">
        <v>1159</v>
      </c>
      <c r="B246" s="118" t="s">
        <v>70</v>
      </c>
      <c r="C246" s="118" t="s">
        <v>1602</v>
      </c>
      <c r="D246" s="120" t="s">
        <v>1773</v>
      </c>
      <c r="E246" s="120" t="s">
        <v>372</v>
      </c>
      <c r="F246" s="120" t="s">
        <v>1155</v>
      </c>
      <c r="G246" s="124">
        <v>0</v>
      </c>
      <c r="H246" s="124">
        <v>0</v>
      </c>
      <c r="I246" s="149">
        <v>46296</v>
      </c>
      <c r="J246" s="121">
        <v>401768</v>
      </c>
      <c r="K246" s="156"/>
    </row>
    <row r="247" spans="1:11" s="112" customFormat="1" ht="30" customHeight="1" outlineLevel="1" x14ac:dyDescent="0.2">
      <c r="A247" s="117" t="s">
        <v>1159</v>
      </c>
      <c r="B247" s="118" t="s">
        <v>70</v>
      </c>
      <c r="C247" s="119" t="s">
        <v>467</v>
      </c>
      <c r="D247" s="120" t="s">
        <v>1774</v>
      </c>
      <c r="E247" s="120" t="s">
        <v>372</v>
      </c>
      <c r="F247" s="120" t="s">
        <v>1155</v>
      </c>
      <c r="G247" s="124">
        <v>0</v>
      </c>
      <c r="H247" s="124">
        <v>0</v>
      </c>
      <c r="I247" s="149">
        <v>46296</v>
      </c>
      <c r="J247" s="121">
        <v>401768</v>
      </c>
      <c r="K247" s="156"/>
    </row>
    <row r="248" spans="1:11" s="112" customFormat="1" ht="30" customHeight="1" outlineLevel="1" x14ac:dyDescent="0.2">
      <c r="A248" s="117" t="s">
        <v>1159</v>
      </c>
      <c r="B248" s="118" t="s">
        <v>70</v>
      </c>
      <c r="C248" s="119" t="s">
        <v>468</v>
      </c>
      <c r="D248" s="120" t="s">
        <v>1775</v>
      </c>
      <c r="E248" s="120" t="s">
        <v>372</v>
      </c>
      <c r="F248" s="120" t="s">
        <v>1155</v>
      </c>
      <c r="G248" s="124">
        <v>0</v>
      </c>
      <c r="H248" s="124">
        <v>0</v>
      </c>
      <c r="I248" s="149">
        <v>46296</v>
      </c>
      <c r="J248" s="121">
        <v>401768</v>
      </c>
      <c r="K248" s="156"/>
    </row>
    <row r="249" spans="1:11" s="112" customFormat="1" ht="30" customHeight="1" outlineLevel="1" x14ac:dyDescent="0.2">
      <c r="A249" s="117" t="s">
        <v>1159</v>
      </c>
      <c r="B249" s="118" t="s">
        <v>70</v>
      </c>
      <c r="C249" s="119" t="s">
        <v>469</v>
      </c>
      <c r="D249" s="120" t="s">
        <v>1776</v>
      </c>
      <c r="E249" s="120" t="s">
        <v>372</v>
      </c>
      <c r="F249" s="120" t="s">
        <v>1155</v>
      </c>
      <c r="G249" s="124">
        <v>0</v>
      </c>
      <c r="H249" s="124">
        <v>0</v>
      </c>
      <c r="I249" s="149">
        <v>46296</v>
      </c>
      <c r="J249" s="121">
        <v>401768</v>
      </c>
      <c r="K249" s="156"/>
    </row>
    <row r="250" spans="1:11" s="112" customFormat="1" ht="30" customHeight="1" outlineLevel="1" x14ac:dyDescent="0.2">
      <c r="A250" s="117" t="s">
        <v>1159</v>
      </c>
      <c r="B250" s="118" t="s">
        <v>70</v>
      </c>
      <c r="C250" s="119" t="s">
        <v>470</v>
      </c>
      <c r="D250" s="120" t="s">
        <v>1777</v>
      </c>
      <c r="E250" s="120" t="s">
        <v>372</v>
      </c>
      <c r="F250" s="120" t="s">
        <v>1155</v>
      </c>
      <c r="G250" s="124">
        <v>0</v>
      </c>
      <c r="H250" s="124">
        <v>0</v>
      </c>
      <c r="I250" s="149">
        <v>46296</v>
      </c>
      <c r="J250" s="121">
        <v>47026</v>
      </c>
      <c r="K250" s="156"/>
    </row>
    <row r="251" spans="1:11" s="112" customFormat="1" ht="30" customHeight="1" outlineLevel="1" x14ac:dyDescent="0.2">
      <c r="A251" s="117" t="s">
        <v>1159</v>
      </c>
      <c r="B251" s="118" t="s">
        <v>70</v>
      </c>
      <c r="C251" s="119" t="s">
        <v>471</v>
      </c>
      <c r="D251" s="120" t="s">
        <v>1778</v>
      </c>
      <c r="E251" s="120" t="s">
        <v>372</v>
      </c>
      <c r="F251" s="120" t="s">
        <v>1155</v>
      </c>
      <c r="G251" s="124">
        <v>0</v>
      </c>
      <c r="H251" s="124">
        <v>0</v>
      </c>
      <c r="I251" s="149">
        <v>46296</v>
      </c>
      <c r="J251" s="121">
        <v>401768</v>
      </c>
      <c r="K251" s="156"/>
    </row>
    <row r="252" spans="1:11" s="112" customFormat="1" ht="30" customHeight="1" outlineLevel="1" x14ac:dyDescent="0.2">
      <c r="A252" s="117" t="s">
        <v>1159</v>
      </c>
      <c r="B252" s="118" t="s">
        <v>70</v>
      </c>
      <c r="C252" s="119" t="s">
        <v>472</v>
      </c>
      <c r="D252" s="120" t="s">
        <v>1779</v>
      </c>
      <c r="E252" s="120" t="s">
        <v>372</v>
      </c>
      <c r="F252" s="120" t="s">
        <v>1155</v>
      </c>
      <c r="G252" s="124">
        <v>0</v>
      </c>
      <c r="H252" s="124">
        <v>0</v>
      </c>
      <c r="I252" s="149">
        <v>46296</v>
      </c>
      <c r="J252" s="121">
        <v>47026</v>
      </c>
      <c r="K252" s="156"/>
    </row>
    <row r="253" spans="1:11" s="112" customFormat="1" ht="30" customHeight="1" outlineLevel="1" x14ac:dyDescent="0.2">
      <c r="A253" s="117" t="s">
        <v>1159</v>
      </c>
      <c r="B253" s="118" t="s">
        <v>70</v>
      </c>
      <c r="C253" s="119" t="s">
        <v>473</v>
      </c>
      <c r="D253" s="120" t="s">
        <v>1780</v>
      </c>
      <c r="E253" s="120" t="s">
        <v>372</v>
      </c>
      <c r="F253" s="120" t="s">
        <v>1155</v>
      </c>
      <c r="G253" s="124">
        <v>0</v>
      </c>
      <c r="H253" s="124">
        <v>0</v>
      </c>
      <c r="I253" s="149">
        <v>46296</v>
      </c>
      <c r="J253" s="121">
        <v>47026</v>
      </c>
      <c r="K253" s="156"/>
    </row>
    <row r="254" spans="1:11" s="112" customFormat="1" ht="30" customHeight="1" outlineLevel="1" x14ac:dyDescent="0.2">
      <c r="A254" s="117" t="s">
        <v>1159</v>
      </c>
      <c r="B254" s="118" t="s">
        <v>70</v>
      </c>
      <c r="C254" s="119" t="s">
        <v>474</v>
      </c>
      <c r="D254" s="120" t="s">
        <v>1781</v>
      </c>
      <c r="E254" s="120" t="s">
        <v>372</v>
      </c>
      <c r="F254" s="120" t="s">
        <v>1155</v>
      </c>
      <c r="G254" s="124">
        <v>0</v>
      </c>
      <c r="H254" s="124">
        <v>0</v>
      </c>
      <c r="I254" s="149">
        <v>46296</v>
      </c>
      <c r="J254" s="121">
        <v>47026</v>
      </c>
      <c r="K254" s="156"/>
    </row>
    <row r="255" spans="1:11" s="112" customFormat="1" ht="30" customHeight="1" outlineLevel="1" x14ac:dyDescent="0.2">
      <c r="A255" s="117" t="s">
        <v>1159</v>
      </c>
      <c r="B255" s="118" t="s">
        <v>70</v>
      </c>
      <c r="C255" s="119" t="s">
        <v>991</v>
      </c>
      <c r="D255" s="120" t="s">
        <v>1782</v>
      </c>
      <c r="E255" s="120" t="s">
        <v>372</v>
      </c>
      <c r="F255" s="120" t="s">
        <v>1155</v>
      </c>
      <c r="G255" s="124">
        <v>0</v>
      </c>
      <c r="H255" s="124">
        <v>0</v>
      </c>
      <c r="I255" s="149">
        <v>46296</v>
      </c>
      <c r="J255" s="121">
        <v>401768</v>
      </c>
      <c r="K255" s="156"/>
    </row>
    <row r="256" spans="1:11" s="112" customFormat="1" ht="30" customHeight="1" outlineLevel="1" x14ac:dyDescent="0.2">
      <c r="A256" s="117" t="s">
        <v>1159</v>
      </c>
      <c r="B256" s="118" t="s">
        <v>70</v>
      </c>
      <c r="C256" s="119" t="s">
        <v>992</v>
      </c>
      <c r="D256" s="120" t="s">
        <v>1783</v>
      </c>
      <c r="E256" s="120" t="s">
        <v>372</v>
      </c>
      <c r="F256" s="120" t="s">
        <v>1155</v>
      </c>
      <c r="G256" s="124">
        <v>0</v>
      </c>
      <c r="H256" s="124">
        <v>0</v>
      </c>
      <c r="I256" s="149">
        <v>46296</v>
      </c>
      <c r="J256" s="121">
        <v>401768</v>
      </c>
      <c r="K256" s="156"/>
    </row>
    <row r="257" spans="1:11" s="112" customFormat="1" ht="30" customHeight="1" outlineLevel="1" x14ac:dyDescent="0.2">
      <c r="A257" s="117" t="s">
        <v>1159</v>
      </c>
      <c r="B257" s="118" t="s">
        <v>70</v>
      </c>
      <c r="C257" s="119" t="s">
        <v>835</v>
      </c>
      <c r="D257" s="120" t="s">
        <v>1784</v>
      </c>
      <c r="E257" s="120" t="s">
        <v>372</v>
      </c>
      <c r="F257" s="120" t="s">
        <v>1155</v>
      </c>
      <c r="G257" s="124">
        <v>0</v>
      </c>
      <c r="H257" s="124">
        <v>0</v>
      </c>
      <c r="I257" s="149">
        <v>46296</v>
      </c>
      <c r="J257" s="121">
        <v>401768</v>
      </c>
      <c r="K257" s="156"/>
    </row>
    <row r="258" spans="1:11" s="112" customFormat="1" ht="30" customHeight="1" outlineLevel="1" x14ac:dyDescent="0.2">
      <c r="A258" s="117" t="s">
        <v>1159</v>
      </c>
      <c r="B258" s="118" t="s">
        <v>70</v>
      </c>
      <c r="C258" s="119" t="s">
        <v>836</v>
      </c>
      <c r="D258" s="120" t="s">
        <v>1785</v>
      </c>
      <c r="E258" s="120" t="s">
        <v>372</v>
      </c>
      <c r="F258" s="120" t="s">
        <v>1155</v>
      </c>
      <c r="G258" s="124">
        <v>0</v>
      </c>
      <c r="H258" s="124">
        <v>0</v>
      </c>
      <c r="I258" s="149">
        <v>46296</v>
      </c>
      <c r="J258" s="121">
        <v>401768</v>
      </c>
      <c r="K258" s="156"/>
    </row>
    <row r="259" spans="1:11" s="112" customFormat="1" ht="30" customHeight="1" outlineLevel="1" x14ac:dyDescent="0.2">
      <c r="A259" s="117" t="s">
        <v>1159</v>
      </c>
      <c r="B259" s="118" t="s">
        <v>70</v>
      </c>
      <c r="C259" s="119" t="s">
        <v>837</v>
      </c>
      <c r="D259" s="120" t="s">
        <v>1786</v>
      </c>
      <c r="E259" s="120" t="s">
        <v>372</v>
      </c>
      <c r="F259" s="120" t="s">
        <v>1155</v>
      </c>
      <c r="G259" s="124">
        <v>0</v>
      </c>
      <c r="H259" s="124">
        <v>0</v>
      </c>
      <c r="I259" s="149">
        <v>46296</v>
      </c>
      <c r="J259" s="121">
        <v>401768</v>
      </c>
      <c r="K259" s="156"/>
    </row>
    <row r="260" spans="1:11" s="112" customFormat="1" ht="30" customHeight="1" outlineLevel="1" x14ac:dyDescent="0.2">
      <c r="A260" s="117" t="s">
        <v>1159</v>
      </c>
      <c r="B260" s="118" t="s">
        <v>70</v>
      </c>
      <c r="C260" s="119" t="s">
        <v>838</v>
      </c>
      <c r="D260" s="120" t="s">
        <v>1787</v>
      </c>
      <c r="E260" s="120" t="s">
        <v>372</v>
      </c>
      <c r="F260" s="120" t="s">
        <v>1155</v>
      </c>
      <c r="G260" s="124">
        <v>0</v>
      </c>
      <c r="H260" s="124">
        <v>0</v>
      </c>
      <c r="I260" s="149">
        <v>46296</v>
      </c>
      <c r="J260" s="121">
        <v>401768</v>
      </c>
      <c r="K260" s="156"/>
    </row>
    <row r="261" spans="1:11" s="112" customFormat="1" ht="30" customHeight="1" outlineLevel="1" x14ac:dyDescent="0.2">
      <c r="A261" s="117" t="s">
        <v>1159</v>
      </c>
      <c r="B261" s="118" t="s">
        <v>70</v>
      </c>
      <c r="C261" s="119" t="s">
        <v>839</v>
      </c>
      <c r="D261" s="120" t="s">
        <v>1788</v>
      </c>
      <c r="E261" s="120" t="s">
        <v>372</v>
      </c>
      <c r="F261" s="120" t="s">
        <v>1155</v>
      </c>
      <c r="G261" s="124">
        <v>0</v>
      </c>
      <c r="H261" s="124">
        <v>0</v>
      </c>
      <c r="I261" s="149">
        <v>46296</v>
      </c>
      <c r="J261" s="121">
        <v>401768</v>
      </c>
      <c r="K261" s="156"/>
    </row>
    <row r="262" spans="1:11" s="112" customFormat="1" ht="30" customHeight="1" outlineLevel="1" x14ac:dyDescent="0.2">
      <c r="A262" s="117" t="s">
        <v>1159</v>
      </c>
      <c r="B262" s="118" t="s">
        <v>70</v>
      </c>
      <c r="C262" s="119" t="s">
        <v>840</v>
      </c>
      <c r="D262" s="120" t="s">
        <v>1789</v>
      </c>
      <c r="E262" s="120" t="s">
        <v>372</v>
      </c>
      <c r="F262" s="120" t="s">
        <v>1155</v>
      </c>
      <c r="G262" s="124">
        <v>0</v>
      </c>
      <c r="H262" s="124">
        <v>0</v>
      </c>
      <c r="I262" s="149">
        <v>46296</v>
      </c>
      <c r="J262" s="121">
        <v>401768</v>
      </c>
      <c r="K262" s="156"/>
    </row>
    <row r="263" spans="1:11" s="112" customFormat="1" ht="30" customHeight="1" outlineLevel="1" x14ac:dyDescent="0.2">
      <c r="A263" s="117" t="s">
        <v>1159</v>
      </c>
      <c r="B263" s="118" t="s">
        <v>70</v>
      </c>
      <c r="C263" s="119" t="s">
        <v>841</v>
      </c>
      <c r="D263" s="120" t="s">
        <v>1790</v>
      </c>
      <c r="E263" s="120" t="s">
        <v>372</v>
      </c>
      <c r="F263" s="120" t="s">
        <v>1155</v>
      </c>
      <c r="G263" s="124">
        <v>0</v>
      </c>
      <c r="H263" s="124">
        <v>0</v>
      </c>
      <c r="I263" s="149">
        <v>46296</v>
      </c>
      <c r="J263" s="121">
        <v>401768</v>
      </c>
      <c r="K263" s="156"/>
    </row>
    <row r="264" spans="1:11" s="112" customFormat="1" ht="30" customHeight="1" outlineLevel="1" x14ac:dyDescent="0.2">
      <c r="A264" s="117" t="s">
        <v>1159</v>
      </c>
      <c r="B264" s="118" t="s">
        <v>70</v>
      </c>
      <c r="C264" s="119" t="s">
        <v>842</v>
      </c>
      <c r="D264" s="120" t="s">
        <v>1791</v>
      </c>
      <c r="E264" s="120" t="s">
        <v>372</v>
      </c>
      <c r="F264" s="120" t="s">
        <v>1155</v>
      </c>
      <c r="G264" s="124">
        <v>0</v>
      </c>
      <c r="H264" s="124">
        <v>0</v>
      </c>
      <c r="I264" s="149">
        <v>46296</v>
      </c>
      <c r="J264" s="121">
        <v>401768</v>
      </c>
      <c r="K264" s="156"/>
    </row>
    <row r="265" spans="1:11" s="112" customFormat="1" ht="30" customHeight="1" outlineLevel="1" x14ac:dyDescent="0.2">
      <c r="A265" s="117" t="s">
        <v>1159</v>
      </c>
      <c r="B265" s="118" t="s">
        <v>70</v>
      </c>
      <c r="C265" s="119" t="s">
        <v>1171</v>
      </c>
      <c r="D265" s="120" t="s">
        <v>1792</v>
      </c>
      <c r="E265" s="120" t="s">
        <v>372</v>
      </c>
      <c r="F265" s="120" t="s">
        <v>1155</v>
      </c>
      <c r="G265" s="124">
        <v>0</v>
      </c>
      <c r="H265" s="124">
        <v>0</v>
      </c>
      <c r="I265" s="149">
        <v>46296</v>
      </c>
      <c r="J265" s="121">
        <v>401768</v>
      </c>
      <c r="K265" s="156"/>
    </row>
    <row r="266" spans="1:11" s="112" customFormat="1" ht="30" customHeight="1" outlineLevel="1" x14ac:dyDescent="0.2">
      <c r="A266" s="117" t="s">
        <v>1159</v>
      </c>
      <c r="B266" s="118" t="s">
        <v>70</v>
      </c>
      <c r="C266" s="119" t="s">
        <v>1225</v>
      </c>
      <c r="D266" s="120" t="s">
        <v>1793</v>
      </c>
      <c r="E266" s="120" t="s">
        <v>372</v>
      </c>
      <c r="F266" s="120" t="s">
        <v>1155</v>
      </c>
      <c r="G266" s="124">
        <v>0</v>
      </c>
      <c r="H266" s="124">
        <v>0</v>
      </c>
      <c r="I266" s="149">
        <v>46296</v>
      </c>
      <c r="J266" s="121">
        <v>401768</v>
      </c>
      <c r="K266" s="156"/>
    </row>
    <row r="267" spans="1:11" s="112" customFormat="1" ht="30" customHeight="1" outlineLevel="1" x14ac:dyDescent="0.2">
      <c r="A267" s="117" t="s">
        <v>1159</v>
      </c>
      <c r="B267" s="118" t="s">
        <v>70</v>
      </c>
      <c r="C267" s="119" t="s">
        <v>1226</v>
      </c>
      <c r="D267" s="120" t="s">
        <v>1794</v>
      </c>
      <c r="E267" s="120" t="s">
        <v>372</v>
      </c>
      <c r="F267" s="120" t="s">
        <v>1155</v>
      </c>
      <c r="G267" s="124">
        <v>0</v>
      </c>
      <c r="H267" s="124">
        <v>0</v>
      </c>
      <c r="I267" s="149">
        <v>46296</v>
      </c>
      <c r="J267" s="121">
        <v>401768</v>
      </c>
      <c r="K267" s="156"/>
    </row>
    <row r="268" spans="1:11" s="112" customFormat="1" ht="30" customHeight="1" outlineLevel="1" x14ac:dyDescent="0.2">
      <c r="A268" s="117" t="s">
        <v>1159</v>
      </c>
      <c r="B268" s="118" t="s">
        <v>70</v>
      </c>
      <c r="C268" s="119" t="s">
        <v>1505</v>
      </c>
      <c r="D268" s="120" t="s">
        <v>1795</v>
      </c>
      <c r="E268" s="120" t="s">
        <v>372</v>
      </c>
      <c r="F268" s="120" t="s">
        <v>1155</v>
      </c>
      <c r="G268" s="124">
        <v>0</v>
      </c>
      <c r="H268" s="124">
        <v>0</v>
      </c>
      <c r="I268" s="149">
        <v>46296</v>
      </c>
      <c r="J268" s="121">
        <v>401768</v>
      </c>
      <c r="K268" s="156"/>
    </row>
    <row r="269" spans="1:11" s="112" customFormat="1" ht="30" customHeight="1" outlineLevel="1" x14ac:dyDescent="0.2">
      <c r="A269" s="117" t="s">
        <v>1159</v>
      </c>
      <c r="B269" s="118" t="s">
        <v>70</v>
      </c>
      <c r="C269" s="118" t="s">
        <v>1606</v>
      </c>
      <c r="D269" s="120" t="s">
        <v>1796</v>
      </c>
      <c r="E269" s="120" t="s">
        <v>372</v>
      </c>
      <c r="F269" s="120" t="s">
        <v>1155</v>
      </c>
      <c r="G269" s="124">
        <v>0</v>
      </c>
      <c r="H269" s="124">
        <v>0</v>
      </c>
      <c r="I269" s="149">
        <v>46296</v>
      </c>
      <c r="J269" s="121">
        <v>401768</v>
      </c>
      <c r="K269" s="156"/>
    </row>
    <row r="270" spans="1:11" s="112" customFormat="1" ht="30" customHeight="1" outlineLevel="1" x14ac:dyDescent="0.2">
      <c r="A270" s="117" t="s">
        <v>1159</v>
      </c>
      <c r="B270" s="118" t="s">
        <v>70</v>
      </c>
      <c r="C270" s="119" t="s">
        <v>893</v>
      </c>
      <c r="D270" s="120" t="s">
        <v>1797</v>
      </c>
      <c r="E270" s="120" t="s">
        <v>372</v>
      </c>
      <c r="F270" s="120" t="s">
        <v>1155</v>
      </c>
      <c r="G270" s="124">
        <v>0</v>
      </c>
      <c r="H270" s="124">
        <v>0</v>
      </c>
      <c r="I270" s="149">
        <v>46296</v>
      </c>
      <c r="J270" s="121">
        <v>401768</v>
      </c>
      <c r="K270" s="156"/>
    </row>
    <row r="271" spans="1:11" s="112" customFormat="1" ht="30" customHeight="1" outlineLevel="1" x14ac:dyDescent="0.2">
      <c r="A271" s="117" t="s">
        <v>1159</v>
      </c>
      <c r="B271" s="118" t="s">
        <v>70</v>
      </c>
      <c r="C271" s="119" t="s">
        <v>894</v>
      </c>
      <c r="D271" s="120" t="s">
        <v>1798</v>
      </c>
      <c r="E271" s="120" t="s">
        <v>372</v>
      </c>
      <c r="F271" s="120" t="s">
        <v>1155</v>
      </c>
      <c r="G271" s="124">
        <v>0</v>
      </c>
      <c r="H271" s="124">
        <v>0</v>
      </c>
      <c r="I271" s="149">
        <v>46296</v>
      </c>
      <c r="J271" s="121">
        <v>401768</v>
      </c>
      <c r="K271" s="156"/>
    </row>
    <row r="272" spans="1:11" s="112" customFormat="1" ht="30" customHeight="1" outlineLevel="1" x14ac:dyDescent="0.2">
      <c r="A272" s="117" t="s">
        <v>1159</v>
      </c>
      <c r="B272" s="118" t="s">
        <v>70</v>
      </c>
      <c r="C272" s="119" t="s">
        <v>895</v>
      </c>
      <c r="D272" s="120" t="s">
        <v>1799</v>
      </c>
      <c r="E272" s="120" t="s">
        <v>372</v>
      </c>
      <c r="F272" s="120" t="s">
        <v>1155</v>
      </c>
      <c r="G272" s="124">
        <v>0</v>
      </c>
      <c r="H272" s="124">
        <v>0</v>
      </c>
      <c r="I272" s="149">
        <v>46296</v>
      </c>
      <c r="J272" s="121">
        <v>401768</v>
      </c>
      <c r="K272" s="156"/>
    </row>
    <row r="273" spans="1:11" s="112" customFormat="1" ht="30" customHeight="1" outlineLevel="1" x14ac:dyDescent="0.2">
      <c r="A273" s="117" t="s">
        <v>1159</v>
      </c>
      <c r="B273" s="118" t="s">
        <v>70</v>
      </c>
      <c r="C273" s="119" t="s">
        <v>905</v>
      </c>
      <c r="D273" s="120" t="s">
        <v>1800</v>
      </c>
      <c r="E273" s="120" t="s">
        <v>372</v>
      </c>
      <c r="F273" s="120" t="s">
        <v>1155</v>
      </c>
      <c r="G273" s="124">
        <v>0</v>
      </c>
      <c r="H273" s="124">
        <v>0</v>
      </c>
      <c r="I273" s="149">
        <v>46296</v>
      </c>
      <c r="J273" s="121">
        <v>401768</v>
      </c>
      <c r="K273" s="156"/>
    </row>
    <row r="274" spans="1:11" s="112" customFormat="1" ht="30" customHeight="1" outlineLevel="1" x14ac:dyDescent="0.2">
      <c r="A274" s="117" t="s">
        <v>1159</v>
      </c>
      <c r="B274" s="118" t="s">
        <v>70</v>
      </c>
      <c r="C274" s="119" t="s">
        <v>906</v>
      </c>
      <c r="D274" s="120" t="s">
        <v>1801</v>
      </c>
      <c r="E274" s="120" t="s">
        <v>372</v>
      </c>
      <c r="F274" s="120" t="s">
        <v>1155</v>
      </c>
      <c r="G274" s="124">
        <v>0</v>
      </c>
      <c r="H274" s="124">
        <v>0</v>
      </c>
      <c r="I274" s="149">
        <v>46296</v>
      </c>
      <c r="J274" s="121">
        <v>401768</v>
      </c>
      <c r="K274" s="156"/>
    </row>
    <row r="275" spans="1:11" s="112" customFormat="1" ht="30" customHeight="1" outlineLevel="1" x14ac:dyDescent="0.2">
      <c r="A275" s="117" t="s">
        <v>1159</v>
      </c>
      <c r="B275" s="118" t="s">
        <v>70</v>
      </c>
      <c r="C275" s="119" t="s">
        <v>907</v>
      </c>
      <c r="D275" s="120" t="s">
        <v>1802</v>
      </c>
      <c r="E275" s="120" t="s">
        <v>372</v>
      </c>
      <c r="F275" s="120" t="s">
        <v>1155</v>
      </c>
      <c r="G275" s="124">
        <v>0</v>
      </c>
      <c r="H275" s="124">
        <v>0</v>
      </c>
      <c r="I275" s="149">
        <v>46296</v>
      </c>
      <c r="J275" s="121">
        <v>401768</v>
      </c>
      <c r="K275" s="156"/>
    </row>
    <row r="276" spans="1:11" s="112" customFormat="1" ht="30" customHeight="1" outlineLevel="1" x14ac:dyDescent="0.2">
      <c r="A276" s="117" t="s">
        <v>1159</v>
      </c>
      <c r="B276" s="118" t="s">
        <v>70</v>
      </c>
      <c r="C276" s="119" t="s">
        <v>1172</v>
      </c>
      <c r="D276" s="120" t="s">
        <v>1803</v>
      </c>
      <c r="E276" s="120" t="s">
        <v>372</v>
      </c>
      <c r="F276" s="120" t="s">
        <v>1155</v>
      </c>
      <c r="G276" s="124">
        <v>0</v>
      </c>
      <c r="H276" s="124">
        <v>0</v>
      </c>
      <c r="I276" s="149">
        <v>46296</v>
      </c>
      <c r="J276" s="121">
        <v>401768</v>
      </c>
      <c r="K276" s="156"/>
    </row>
    <row r="277" spans="1:11" s="112" customFormat="1" ht="30" customHeight="1" outlineLevel="1" x14ac:dyDescent="0.2">
      <c r="A277" s="117" t="s">
        <v>1159</v>
      </c>
      <c r="B277" s="118" t="s">
        <v>70</v>
      </c>
      <c r="C277" s="119" t="s">
        <v>1542</v>
      </c>
      <c r="D277" s="120" t="s">
        <v>1804</v>
      </c>
      <c r="E277" s="120" t="s">
        <v>372</v>
      </c>
      <c r="F277" s="120" t="s">
        <v>1155</v>
      </c>
      <c r="G277" s="124">
        <v>0</v>
      </c>
      <c r="H277" s="124">
        <v>0</v>
      </c>
      <c r="I277" s="149">
        <v>46296</v>
      </c>
      <c r="J277" s="121">
        <v>401768</v>
      </c>
      <c r="K277" s="156"/>
    </row>
    <row r="278" spans="1:11" s="112" customFormat="1" ht="30" customHeight="1" outlineLevel="1" x14ac:dyDescent="0.2">
      <c r="A278" s="117" t="s">
        <v>1159</v>
      </c>
      <c r="B278" s="118" t="s">
        <v>70</v>
      </c>
      <c r="C278" s="119" t="s">
        <v>1174</v>
      </c>
      <c r="D278" s="120" t="s">
        <v>1805</v>
      </c>
      <c r="E278" s="120" t="s">
        <v>372</v>
      </c>
      <c r="F278" s="120" t="s">
        <v>1155</v>
      </c>
      <c r="G278" s="124">
        <v>0</v>
      </c>
      <c r="H278" s="124">
        <v>0</v>
      </c>
      <c r="I278" s="149">
        <v>46296</v>
      </c>
      <c r="J278" s="121">
        <v>401768</v>
      </c>
      <c r="K278" s="156"/>
    </row>
    <row r="279" spans="1:11" s="112" customFormat="1" ht="30" customHeight="1" outlineLevel="1" x14ac:dyDescent="0.2">
      <c r="A279" s="117" t="s">
        <v>1159</v>
      </c>
      <c r="B279" s="118" t="s">
        <v>70</v>
      </c>
      <c r="C279" s="119" t="s">
        <v>1175</v>
      </c>
      <c r="D279" s="120" t="s">
        <v>1806</v>
      </c>
      <c r="E279" s="120" t="s">
        <v>372</v>
      </c>
      <c r="F279" s="120" t="s">
        <v>1155</v>
      </c>
      <c r="G279" s="124">
        <v>0</v>
      </c>
      <c r="H279" s="124">
        <v>0</v>
      </c>
      <c r="I279" s="149">
        <v>46296</v>
      </c>
      <c r="J279" s="121">
        <v>401768</v>
      </c>
      <c r="K279" s="156"/>
    </row>
    <row r="280" spans="1:11" s="112" customFormat="1" ht="30" customHeight="1" outlineLevel="1" x14ac:dyDescent="0.2">
      <c r="A280" s="117" t="s">
        <v>1159</v>
      </c>
      <c r="B280" s="118" t="s">
        <v>70</v>
      </c>
      <c r="C280" s="119" t="s">
        <v>1228</v>
      </c>
      <c r="D280" s="120" t="s">
        <v>1807</v>
      </c>
      <c r="E280" s="120" t="s">
        <v>372</v>
      </c>
      <c r="F280" s="120" t="s">
        <v>1155</v>
      </c>
      <c r="G280" s="124">
        <v>0</v>
      </c>
      <c r="H280" s="124">
        <v>0</v>
      </c>
      <c r="I280" s="149">
        <v>46296</v>
      </c>
      <c r="J280" s="121">
        <v>401768</v>
      </c>
      <c r="K280" s="156"/>
    </row>
    <row r="281" spans="1:11" s="112" customFormat="1" ht="30" customHeight="1" outlineLevel="1" x14ac:dyDescent="0.2">
      <c r="A281" s="117" t="s">
        <v>1159</v>
      </c>
      <c r="B281" s="118" t="s">
        <v>70</v>
      </c>
      <c r="C281" s="119" t="s">
        <v>1229</v>
      </c>
      <c r="D281" s="120" t="s">
        <v>1808</v>
      </c>
      <c r="E281" s="120" t="s">
        <v>372</v>
      </c>
      <c r="F281" s="120" t="s">
        <v>1155</v>
      </c>
      <c r="G281" s="124">
        <v>0</v>
      </c>
      <c r="H281" s="124">
        <v>0</v>
      </c>
      <c r="I281" s="149">
        <v>46296</v>
      </c>
      <c r="J281" s="121">
        <v>401768</v>
      </c>
      <c r="K281" s="156"/>
    </row>
    <row r="282" spans="1:11" s="112" customFormat="1" ht="30" customHeight="1" outlineLevel="1" x14ac:dyDescent="0.2">
      <c r="A282" s="117" t="s">
        <v>1159</v>
      </c>
      <c r="B282" s="118" t="s">
        <v>70</v>
      </c>
      <c r="C282" s="119" t="s">
        <v>1230</v>
      </c>
      <c r="D282" s="120" t="s">
        <v>1809</v>
      </c>
      <c r="E282" s="120" t="s">
        <v>372</v>
      </c>
      <c r="F282" s="120" t="s">
        <v>1155</v>
      </c>
      <c r="G282" s="124">
        <v>0</v>
      </c>
      <c r="H282" s="124">
        <v>0</v>
      </c>
      <c r="I282" s="149">
        <v>46296</v>
      </c>
      <c r="J282" s="121">
        <v>401768</v>
      </c>
      <c r="K282" s="156"/>
    </row>
    <row r="283" spans="1:11" s="112" customFormat="1" ht="30" customHeight="1" outlineLevel="1" x14ac:dyDescent="0.2">
      <c r="A283" s="117" t="s">
        <v>1159</v>
      </c>
      <c r="B283" s="118" t="s">
        <v>70</v>
      </c>
      <c r="C283" s="119" t="s">
        <v>1231</v>
      </c>
      <c r="D283" s="120" t="s">
        <v>1810</v>
      </c>
      <c r="E283" s="120" t="s">
        <v>372</v>
      </c>
      <c r="F283" s="120" t="s">
        <v>1155</v>
      </c>
      <c r="G283" s="124">
        <v>0</v>
      </c>
      <c r="H283" s="124">
        <v>0</v>
      </c>
      <c r="I283" s="149">
        <v>46296</v>
      </c>
      <c r="J283" s="121">
        <v>401768</v>
      </c>
      <c r="K283" s="156"/>
    </row>
    <row r="284" spans="1:11" s="112" customFormat="1" ht="30" customHeight="1" outlineLevel="1" x14ac:dyDescent="0.2">
      <c r="A284" s="117" t="s">
        <v>1159</v>
      </c>
      <c r="B284" s="118" t="s">
        <v>70</v>
      </c>
      <c r="C284" s="119" t="s">
        <v>1415</v>
      </c>
      <c r="D284" s="120" t="s">
        <v>1811</v>
      </c>
      <c r="E284" s="120" t="s">
        <v>372</v>
      </c>
      <c r="F284" s="120" t="s">
        <v>1155</v>
      </c>
      <c r="G284" s="124">
        <v>0</v>
      </c>
      <c r="H284" s="124">
        <v>0</v>
      </c>
      <c r="I284" s="149">
        <v>46296</v>
      </c>
      <c r="J284" s="121">
        <v>401768</v>
      </c>
      <c r="K284" s="156"/>
    </row>
    <row r="285" spans="1:11" s="112" customFormat="1" ht="30" customHeight="1" outlineLevel="1" x14ac:dyDescent="0.2">
      <c r="A285" s="117" t="s">
        <v>1159</v>
      </c>
      <c r="B285" s="118" t="s">
        <v>70</v>
      </c>
      <c r="C285" s="119" t="s">
        <v>1416</v>
      </c>
      <c r="D285" s="120" t="s">
        <v>1812</v>
      </c>
      <c r="E285" s="120" t="s">
        <v>372</v>
      </c>
      <c r="F285" s="120" t="s">
        <v>1155</v>
      </c>
      <c r="G285" s="124">
        <v>0</v>
      </c>
      <c r="H285" s="124">
        <v>0</v>
      </c>
      <c r="I285" s="149">
        <v>46296</v>
      </c>
      <c r="J285" s="121">
        <v>401768</v>
      </c>
      <c r="K285" s="156"/>
    </row>
    <row r="286" spans="1:11" s="112" customFormat="1" ht="30" customHeight="1" outlineLevel="1" x14ac:dyDescent="0.2">
      <c r="A286" s="117" t="s">
        <v>1159</v>
      </c>
      <c r="B286" s="118" t="s">
        <v>70</v>
      </c>
      <c r="C286" s="119" t="s">
        <v>1417</v>
      </c>
      <c r="D286" s="120" t="s">
        <v>1813</v>
      </c>
      <c r="E286" s="120" t="s">
        <v>372</v>
      </c>
      <c r="F286" s="120" t="s">
        <v>1155</v>
      </c>
      <c r="G286" s="124">
        <v>0</v>
      </c>
      <c r="H286" s="124">
        <v>0</v>
      </c>
      <c r="I286" s="149">
        <v>46296</v>
      </c>
      <c r="J286" s="121">
        <v>401768</v>
      </c>
      <c r="K286" s="156"/>
    </row>
    <row r="287" spans="1:11" s="112" customFormat="1" ht="30" customHeight="1" outlineLevel="1" x14ac:dyDescent="0.2">
      <c r="A287" s="117" t="s">
        <v>1159</v>
      </c>
      <c r="B287" s="118" t="s">
        <v>70</v>
      </c>
      <c r="C287" s="119" t="s">
        <v>1418</v>
      </c>
      <c r="D287" s="120" t="s">
        <v>1814</v>
      </c>
      <c r="E287" s="120" t="s">
        <v>372</v>
      </c>
      <c r="F287" s="120" t="s">
        <v>1155</v>
      </c>
      <c r="G287" s="124">
        <v>0</v>
      </c>
      <c r="H287" s="124">
        <v>0</v>
      </c>
      <c r="I287" s="149">
        <v>46296</v>
      </c>
      <c r="J287" s="121">
        <v>401768</v>
      </c>
      <c r="K287" s="156"/>
    </row>
    <row r="288" spans="1:11" s="112" customFormat="1" ht="30" customHeight="1" outlineLevel="1" x14ac:dyDescent="0.2">
      <c r="A288" s="117" t="s">
        <v>1159</v>
      </c>
      <c r="B288" s="118" t="s">
        <v>70</v>
      </c>
      <c r="C288" s="119" t="s">
        <v>1433</v>
      </c>
      <c r="D288" s="120" t="s">
        <v>1815</v>
      </c>
      <c r="E288" s="120" t="s">
        <v>372</v>
      </c>
      <c r="F288" s="120" t="s">
        <v>1155</v>
      </c>
      <c r="G288" s="124">
        <v>0</v>
      </c>
      <c r="H288" s="124">
        <v>0</v>
      </c>
      <c r="I288" s="149">
        <v>46296</v>
      </c>
      <c r="J288" s="121">
        <v>401768</v>
      </c>
      <c r="K288" s="156"/>
    </row>
    <row r="289" spans="1:11" s="112" customFormat="1" ht="30" customHeight="1" outlineLevel="1" x14ac:dyDescent="0.2">
      <c r="A289" s="117" t="s">
        <v>1159</v>
      </c>
      <c r="B289" s="118" t="s">
        <v>70</v>
      </c>
      <c r="C289" s="119" t="s">
        <v>1481</v>
      </c>
      <c r="D289" s="120" t="s">
        <v>1816</v>
      </c>
      <c r="E289" s="120" t="s">
        <v>372</v>
      </c>
      <c r="F289" s="120" t="s">
        <v>1155</v>
      </c>
      <c r="G289" s="124">
        <v>0</v>
      </c>
      <c r="H289" s="124">
        <v>0</v>
      </c>
      <c r="I289" s="149">
        <v>46296</v>
      </c>
      <c r="J289" s="121">
        <v>401768</v>
      </c>
      <c r="K289" s="156"/>
    </row>
    <row r="290" spans="1:11" s="112" customFormat="1" ht="30" customHeight="1" outlineLevel="1" x14ac:dyDescent="0.2">
      <c r="A290" s="117" t="s">
        <v>1159</v>
      </c>
      <c r="B290" s="118" t="s">
        <v>70</v>
      </c>
      <c r="C290" s="119" t="s">
        <v>1482</v>
      </c>
      <c r="D290" s="120" t="s">
        <v>1817</v>
      </c>
      <c r="E290" s="120" t="s">
        <v>372</v>
      </c>
      <c r="F290" s="120" t="s">
        <v>1155</v>
      </c>
      <c r="G290" s="124">
        <v>0</v>
      </c>
      <c r="H290" s="124">
        <v>0</v>
      </c>
      <c r="I290" s="149">
        <v>46296</v>
      </c>
      <c r="J290" s="121">
        <v>401768</v>
      </c>
      <c r="K290" s="156"/>
    </row>
    <row r="291" spans="1:11" s="112" customFormat="1" ht="30" customHeight="1" outlineLevel="1" x14ac:dyDescent="0.2">
      <c r="A291" s="117" t="s">
        <v>1159</v>
      </c>
      <c r="B291" s="118" t="s">
        <v>70</v>
      </c>
      <c r="C291" s="118" t="s">
        <v>1547</v>
      </c>
      <c r="D291" s="120" t="s">
        <v>1818</v>
      </c>
      <c r="E291" s="120" t="s">
        <v>372</v>
      </c>
      <c r="F291" s="120" t="s">
        <v>1155</v>
      </c>
      <c r="G291" s="124">
        <v>0</v>
      </c>
      <c r="H291" s="124">
        <v>0</v>
      </c>
      <c r="I291" s="149">
        <v>46296</v>
      </c>
      <c r="J291" s="121">
        <v>401768</v>
      </c>
      <c r="K291" s="156"/>
    </row>
    <row r="292" spans="1:11" s="112" customFormat="1" ht="30" customHeight="1" outlineLevel="1" x14ac:dyDescent="0.2">
      <c r="A292" s="117" t="s">
        <v>1159</v>
      </c>
      <c r="B292" s="118" t="s">
        <v>70</v>
      </c>
      <c r="C292" s="118" t="s">
        <v>1600</v>
      </c>
      <c r="D292" s="120" t="s">
        <v>1819</v>
      </c>
      <c r="E292" s="120" t="s">
        <v>372</v>
      </c>
      <c r="F292" s="120" t="s">
        <v>1155</v>
      </c>
      <c r="G292" s="124">
        <v>0</v>
      </c>
      <c r="H292" s="124">
        <v>0</v>
      </c>
      <c r="I292" s="149">
        <v>46296</v>
      </c>
      <c r="J292" s="121">
        <v>401768</v>
      </c>
      <c r="K292" s="156"/>
    </row>
    <row r="293" spans="1:11" s="112" customFormat="1" ht="30" customHeight="1" outlineLevel="1" x14ac:dyDescent="0.2">
      <c r="A293" s="117" t="s">
        <v>1159</v>
      </c>
      <c r="B293" s="118" t="s">
        <v>70</v>
      </c>
      <c r="C293" s="118" t="s">
        <v>1601</v>
      </c>
      <c r="D293" s="120" t="s">
        <v>1820</v>
      </c>
      <c r="E293" s="120" t="s">
        <v>372</v>
      </c>
      <c r="F293" s="120" t="s">
        <v>1155</v>
      </c>
      <c r="G293" s="124">
        <v>0</v>
      </c>
      <c r="H293" s="124">
        <v>0</v>
      </c>
      <c r="I293" s="149">
        <v>46296</v>
      </c>
      <c r="J293" s="121">
        <v>401768</v>
      </c>
      <c r="K293" s="156"/>
    </row>
    <row r="294" spans="1:11" s="112" customFormat="1" ht="99.95" customHeight="1" x14ac:dyDescent="0.2">
      <c r="A294" s="187" t="s">
        <v>179</v>
      </c>
      <c r="B294" s="189" t="s">
        <v>86</v>
      </c>
      <c r="C294" s="143"/>
      <c r="D294" s="141" t="s">
        <v>659</v>
      </c>
      <c r="E294" s="144" t="s">
        <v>2058</v>
      </c>
      <c r="F294" s="144"/>
      <c r="G294" s="142"/>
      <c r="H294" s="142"/>
      <c r="I294" s="199">
        <v>46296</v>
      </c>
      <c r="J294" s="204">
        <v>401768</v>
      </c>
      <c r="K294" s="160"/>
    </row>
    <row r="295" spans="1:11" s="112" customFormat="1" ht="30" customHeight="1" outlineLevel="1" x14ac:dyDescent="0.2">
      <c r="A295" s="117" t="s">
        <v>1159</v>
      </c>
      <c r="B295" s="118" t="s">
        <v>86</v>
      </c>
      <c r="C295" s="118" t="s">
        <v>119</v>
      </c>
      <c r="D295" s="120" t="s">
        <v>660</v>
      </c>
      <c r="E295" s="120" t="s">
        <v>372</v>
      </c>
      <c r="F295" s="120" t="s">
        <v>1155</v>
      </c>
      <c r="G295" s="124">
        <v>0</v>
      </c>
      <c r="H295" s="124">
        <v>0</v>
      </c>
      <c r="I295" s="149">
        <v>46296</v>
      </c>
      <c r="J295" s="121">
        <v>401768</v>
      </c>
      <c r="K295" s="156"/>
    </row>
    <row r="296" spans="1:11" s="112" customFormat="1" ht="30" customHeight="1" outlineLevel="1" x14ac:dyDescent="0.2">
      <c r="A296" s="117" t="s">
        <v>1159</v>
      </c>
      <c r="B296" s="118" t="s">
        <v>86</v>
      </c>
      <c r="C296" s="118" t="s">
        <v>120</v>
      </c>
      <c r="D296" s="120" t="s">
        <v>661</v>
      </c>
      <c r="E296" s="120" t="s">
        <v>372</v>
      </c>
      <c r="F296" s="120" t="s">
        <v>1155</v>
      </c>
      <c r="G296" s="124">
        <v>0</v>
      </c>
      <c r="H296" s="124">
        <v>0</v>
      </c>
      <c r="I296" s="149">
        <v>46296</v>
      </c>
      <c r="J296" s="121">
        <v>401768</v>
      </c>
      <c r="K296" s="156"/>
    </row>
    <row r="297" spans="1:11" s="112" customFormat="1" ht="30" customHeight="1" outlineLevel="1" x14ac:dyDescent="0.2">
      <c r="A297" s="117" t="s">
        <v>1159</v>
      </c>
      <c r="B297" s="118" t="s">
        <v>86</v>
      </c>
      <c r="C297" s="118" t="s">
        <v>121</v>
      </c>
      <c r="D297" s="123" t="s">
        <v>1098</v>
      </c>
      <c r="E297" s="120" t="s">
        <v>372</v>
      </c>
      <c r="F297" s="120" t="s">
        <v>1155</v>
      </c>
      <c r="G297" s="124">
        <v>0</v>
      </c>
      <c r="H297" s="124">
        <v>0</v>
      </c>
      <c r="I297" s="149">
        <v>46296</v>
      </c>
      <c r="J297" s="121">
        <v>401768</v>
      </c>
      <c r="K297" s="156"/>
    </row>
    <row r="298" spans="1:11" s="112" customFormat="1" ht="30" customHeight="1" outlineLevel="1" x14ac:dyDescent="0.2">
      <c r="A298" s="117" t="s">
        <v>1159</v>
      </c>
      <c r="B298" s="118" t="s">
        <v>86</v>
      </c>
      <c r="C298" s="118" t="s">
        <v>122</v>
      </c>
      <c r="D298" s="123" t="s">
        <v>1099</v>
      </c>
      <c r="E298" s="120" t="s">
        <v>372</v>
      </c>
      <c r="F298" s="120" t="s">
        <v>1155</v>
      </c>
      <c r="G298" s="124">
        <v>0</v>
      </c>
      <c r="H298" s="124">
        <v>0</v>
      </c>
      <c r="I298" s="149">
        <v>46296</v>
      </c>
      <c r="J298" s="121">
        <v>401768</v>
      </c>
      <c r="K298" s="156"/>
    </row>
    <row r="299" spans="1:11" s="112" customFormat="1" ht="30" customHeight="1" outlineLevel="1" x14ac:dyDescent="0.2">
      <c r="A299" s="117" t="s">
        <v>1159</v>
      </c>
      <c r="B299" s="118" t="s">
        <v>86</v>
      </c>
      <c r="C299" s="118" t="s">
        <v>123</v>
      </c>
      <c r="D299" s="123" t="s">
        <v>1104</v>
      </c>
      <c r="E299" s="120" t="s">
        <v>372</v>
      </c>
      <c r="F299" s="120" t="s">
        <v>1155</v>
      </c>
      <c r="G299" s="124">
        <v>0</v>
      </c>
      <c r="H299" s="124">
        <v>0</v>
      </c>
      <c r="I299" s="149">
        <v>46296</v>
      </c>
      <c r="J299" s="121">
        <v>401768</v>
      </c>
      <c r="K299" s="156"/>
    </row>
    <row r="300" spans="1:11" s="112" customFormat="1" ht="30" customHeight="1" outlineLevel="1" x14ac:dyDescent="0.2">
      <c r="A300" s="117" t="s">
        <v>1159</v>
      </c>
      <c r="B300" s="118" t="s">
        <v>86</v>
      </c>
      <c r="C300" s="118" t="s">
        <v>124</v>
      </c>
      <c r="D300" s="123" t="s">
        <v>1100</v>
      </c>
      <c r="E300" s="120" t="s">
        <v>372</v>
      </c>
      <c r="F300" s="120" t="s">
        <v>1155</v>
      </c>
      <c r="G300" s="124">
        <v>0</v>
      </c>
      <c r="H300" s="124">
        <v>0</v>
      </c>
      <c r="I300" s="149">
        <v>46296</v>
      </c>
      <c r="J300" s="121">
        <v>401768</v>
      </c>
      <c r="K300" s="156"/>
    </row>
    <row r="301" spans="1:11" s="112" customFormat="1" ht="30" customHeight="1" outlineLevel="1" x14ac:dyDescent="0.2">
      <c r="A301" s="117" t="s">
        <v>1159</v>
      </c>
      <c r="B301" s="118" t="s">
        <v>86</v>
      </c>
      <c r="C301" s="118" t="s">
        <v>125</v>
      </c>
      <c r="D301" s="123" t="s">
        <v>1105</v>
      </c>
      <c r="E301" s="120" t="s">
        <v>372</v>
      </c>
      <c r="F301" s="120" t="s">
        <v>1155</v>
      </c>
      <c r="G301" s="124">
        <v>0</v>
      </c>
      <c r="H301" s="124">
        <v>0</v>
      </c>
      <c r="I301" s="149">
        <v>46296</v>
      </c>
      <c r="J301" s="121">
        <v>401768</v>
      </c>
      <c r="K301" s="156"/>
    </row>
    <row r="302" spans="1:11" s="112" customFormat="1" ht="30" customHeight="1" outlineLevel="1" x14ac:dyDescent="0.2">
      <c r="A302" s="117" t="s">
        <v>1159</v>
      </c>
      <c r="B302" s="118" t="s">
        <v>86</v>
      </c>
      <c r="C302" s="118" t="s">
        <v>126</v>
      </c>
      <c r="D302" s="123" t="s">
        <v>1101</v>
      </c>
      <c r="E302" s="120" t="s">
        <v>372</v>
      </c>
      <c r="F302" s="120" t="s">
        <v>1155</v>
      </c>
      <c r="G302" s="124">
        <v>0</v>
      </c>
      <c r="H302" s="124">
        <v>0</v>
      </c>
      <c r="I302" s="149">
        <v>46296</v>
      </c>
      <c r="J302" s="121">
        <v>401768</v>
      </c>
      <c r="K302" s="156"/>
    </row>
    <row r="303" spans="1:11" s="112" customFormat="1" ht="30" customHeight="1" outlineLevel="1" x14ac:dyDescent="0.2">
      <c r="A303" s="117" t="s">
        <v>1159</v>
      </c>
      <c r="B303" s="118" t="s">
        <v>86</v>
      </c>
      <c r="C303" s="118" t="s">
        <v>127</v>
      </c>
      <c r="D303" s="123" t="s">
        <v>1102</v>
      </c>
      <c r="E303" s="120" t="s">
        <v>372</v>
      </c>
      <c r="F303" s="120" t="s">
        <v>1155</v>
      </c>
      <c r="G303" s="124">
        <v>0</v>
      </c>
      <c r="H303" s="124">
        <v>0</v>
      </c>
      <c r="I303" s="149">
        <v>46296</v>
      </c>
      <c r="J303" s="121">
        <v>401768</v>
      </c>
      <c r="K303" s="156"/>
    </row>
    <row r="304" spans="1:11" s="112" customFormat="1" ht="30" customHeight="1" outlineLevel="1" x14ac:dyDescent="0.2">
      <c r="A304" s="117" t="s">
        <v>1159</v>
      </c>
      <c r="B304" s="118" t="s">
        <v>86</v>
      </c>
      <c r="C304" s="118" t="s">
        <v>128</v>
      </c>
      <c r="D304" s="123" t="s">
        <v>1103</v>
      </c>
      <c r="E304" s="120" t="s">
        <v>372</v>
      </c>
      <c r="F304" s="120" t="s">
        <v>1155</v>
      </c>
      <c r="G304" s="124">
        <v>0</v>
      </c>
      <c r="H304" s="124">
        <v>0</v>
      </c>
      <c r="I304" s="149">
        <v>46296</v>
      </c>
      <c r="J304" s="121">
        <v>401768</v>
      </c>
      <c r="K304" s="156"/>
    </row>
    <row r="305" spans="1:11" s="112" customFormat="1" ht="30" customHeight="1" outlineLevel="1" x14ac:dyDescent="0.2">
      <c r="A305" s="117" t="s">
        <v>1159</v>
      </c>
      <c r="B305" s="118" t="s">
        <v>86</v>
      </c>
      <c r="C305" s="118" t="s">
        <v>129</v>
      </c>
      <c r="D305" s="120" t="s">
        <v>662</v>
      </c>
      <c r="E305" s="120" t="s">
        <v>372</v>
      </c>
      <c r="F305" s="120" t="s">
        <v>1155</v>
      </c>
      <c r="G305" s="124">
        <v>0</v>
      </c>
      <c r="H305" s="124">
        <v>0</v>
      </c>
      <c r="I305" s="149">
        <v>46296</v>
      </c>
      <c r="J305" s="121">
        <v>401768</v>
      </c>
      <c r="K305" s="156"/>
    </row>
    <row r="306" spans="1:11" s="112" customFormat="1" ht="30" customHeight="1" outlineLevel="1" x14ac:dyDescent="0.2">
      <c r="A306" s="117" t="s">
        <v>1159</v>
      </c>
      <c r="B306" s="118" t="s">
        <v>86</v>
      </c>
      <c r="C306" s="118" t="s">
        <v>130</v>
      </c>
      <c r="D306" s="120" t="s">
        <v>663</v>
      </c>
      <c r="E306" s="120" t="s">
        <v>372</v>
      </c>
      <c r="F306" s="120" t="s">
        <v>1155</v>
      </c>
      <c r="G306" s="124">
        <v>0</v>
      </c>
      <c r="H306" s="124">
        <v>0</v>
      </c>
      <c r="I306" s="149">
        <v>46296</v>
      </c>
      <c r="J306" s="121">
        <v>401768</v>
      </c>
      <c r="K306" s="156"/>
    </row>
    <row r="307" spans="1:11" s="112" customFormat="1" ht="45" customHeight="1" x14ac:dyDescent="0.2">
      <c r="A307" s="187" t="s">
        <v>179</v>
      </c>
      <c r="B307" s="189" t="s">
        <v>73</v>
      </c>
      <c r="C307" s="140"/>
      <c r="D307" s="141" t="s">
        <v>671</v>
      </c>
      <c r="E307" s="141" t="s">
        <v>1352</v>
      </c>
      <c r="F307" s="141"/>
      <c r="G307" s="142"/>
      <c r="H307" s="142"/>
      <c r="I307" s="199">
        <v>46296</v>
      </c>
      <c r="J307" s="204">
        <v>401768</v>
      </c>
      <c r="K307" s="161" t="s">
        <v>1298</v>
      </c>
    </row>
    <row r="308" spans="1:11" s="112" customFormat="1" ht="99.95" customHeight="1" outlineLevel="1" x14ac:dyDescent="0.2">
      <c r="A308" s="186" t="s">
        <v>179</v>
      </c>
      <c r="B308" s="185" t="s">
        <v>71</v>
      </c>
      <c r="C308" s="98"/>
      <c r="D308" s="95" t="s">
        <v>672</v>
      </c>
      <c r="E308" s="96" t="s">
        <v>2064</v>
      </c>
      <c r="F308" s="95"/>
      <c r="G308" s="100"/>
      <c r="H308" s="101"/>
      <c r="I308" s="199">
        <v>46296</v>
      </c>
      <c r="J308" s="205">
        <v>401768</v>
      </c>
      <c r="K308" s="151"/>
    </row>
    <row r="309" spans="1:11" s="112" customFormat="1" ht="15" customHeight="1" outlineLevel="1" x14ac:dyDescent="0.2">
      <c r="A309" s="117" t="s">
        <v>1159</v>
      </c>
      <c r="B309" s="118" t="s">
        <v>71</v>
      </c>
      <c r="C309" s="119" t="s">
        <v>131</v>
      </c>
      <c r="D309" s="120" t="s">
        <v>673</v>
      </c>
      <c r="E309" s="120" t="s">
        <v>1382</v>
      </c>
      <c r="F309" s="120" t="s">
        <v>1155</v>
      </c>
      <c r="G309" s="109">
        <v>6814.49</v>
      </c>
      <c r="H309" s="115">
        <v>6303.88</v>
      </c>
      <c r="I309" s="149">
        <v>46296</v>
      </c>
      <c r="J309" s="121">
        <v>401768</v>
      </c>
      <c r="K309" s="156" t="s">
        <v>1299</v>
      </c>
    </row>
    <row r="310" spans="1:11" s="112" customFormat="1" ht="15" customHeight="1" outlineLevel="1" x14ac:dyDescent="0.2">
      <c r="A310" s="117" t="s">
        <v>1159</v>
      </c>
      <c r="B310" s="118" t="s">
        <v>71</v>
      </c>
      <c r="C310" s="119" t="s">
        <v>132</v>
      </c>
      <c r="D310" s="120" t="s">
        <v>674</v>
      </c>
      <c r="E310" s="120" t="s">
        <v>1382</v>
      </c>
      <c r="F310" s="120" t="s">
        <v>1155</v>
      </c>
      <c r="G310" s="109">
        <v>7048.13</v>
      </c>
      <c r="H310" s="115">
        <v>6520.01</v>
      </c>
      <c r="I310" s="149">
        <v>46296</v>
      </c>
      <c r="J310" s="121">
        <v>401768</v>
      </c>
      <c r="K310" s="156" t="s">
        <v>1300</v>
      </c>
    </row>
    <row r="311" spans="1:11" s="112" customFormat="1" ht="15" customHeight="1" outlineLevel="1" x14ac:dyDescent="0.2">
      <c r="A311" s="117" t="s">
        <v>1159</v>
      </c>
      <c r="B311" s="118" t="s">
        <v>71</v>
      </c>
      <c r="C311" s="119" t="s">
        <v>133</v>
      </c>
      <c r="D311" s="120" t="s">
        <v>675</v>
      </c>
      <c r="E311" s="120" t="s">
        <v>1382</v>
      </c>
      <c r="F311" s="120" t="s">
        <v>1155</v>
      </c>
      <c r="G311" s="109">
        <v>7982.66</v>
      </c>
      <c r="H311" s="115">
        <v>7384.51</v>
      </c>
      <c r="I311" s="149">
        <v>46296</v>
      </c>
      <c r="J311" s="121">
        <v>401768</v>
      </c>
      <c r="K311" s="156" t="s">
        <v>1301</v>
      </c>
    </row>
    <row r="312" spans="1:11" s="112" customFormat="1" ht="15" customHeight="1" outlineLevel="1" x14ac:dyDescent="0.2">
      <c r="A312" s="117" t="s">
        <v>1159</v>
      </c>
      <c r="B312" s="118" t="s">
        <v>71</v>
      </c>
      <c r="C312" s="119" t="s">
        <v>134</v>
      </c>
      <c r="D312" s="120" t="s">
        <v>676</v>
      </c>
      <c r="E312" s="120" t="s">
        <v>1382</v>
      </c>
      <c r="F312" s="120" t="s">
        <v>1155</v>
      </c>
      <c r="G312" s="109">
        <v>8449.92</v>
      </c>
      <c r="H312" s="115">
        <v>7816.76</v>
      </c>
      <c r="I312" s="149">
        <v>46296</v>
      </c>
      <c r="J312" s="121">
        <v>401768</v>
      </c>
      <c r="K312" s="156" t="s">
        <v>1302</v>
      </c>
    </row>
    <row r="313" spans="1:11" s="112" customFormat="1" ht="45" customHeight="1" x14ac:dyDescent="0.2">
      <c r="A313" s="187" t="s">
        <v>179</v>
      </c>
      <c r="B313" s="189" t="s">
        <v>72</v>
      </c>
      <c r="C313" s="143"/>
      <c r="D313" s="141" t="s">
        <v>677</v>
      </c>
      <c r="E313" s="144" t="s">
        <v>743</v>
      </c>
      <c r="F313" s="144"/>
      <c r="G313" s="142"/>
      <c r="H313" s="142"/>
      <c r="I313" s="199">
        <v>46296</v>
      </c>
      <c r="J313" s="204">
        <v>401768</v>
      </c>
      <c r="K313" s="162"/>
    </row>
    <row r="314" spans="1:11" s="112" customFormat="1" ht="30" customHeight="1" outlineLevel="1" x14ac:dyDescent="0.2">
      <c r="A314" s="117" t="s">
        <v>1159</v>
      </c>
      <c r="B314" s="118" t="s">
        <v>72</v>
      </c>
      <c r="C314" s="119" t="s">
        <v>222</v>
      </c>
      <c r="D314" s="120" t="s">
        <v>1150</v>
      </c>
      <c r="E314" s="120" t="s">
        <v>1151</v>
      </c>
      <c r="F314" s="120" t="s">
        <v>1155</v>
      </c>
      <c r="G314" s="124">
        <v>0</v>
      </c>
      <c r="H314" s="124">
        <v>0</v>
      </c>
      <c r="I314" s="149">
        <v>46296</v>
      </c>
      <c r="J314" s="121">
        <v>401768</v>
      </c>
      <c r="K314" s="156"/>
    </row>
    <row r="315" spans="1:11" s="112" customFormat="1" ht="30" customHeight="1" outlineLevel="1" x14ac:dyDescent="0.2">
      <c r="A315" s="117" t="s">
        <v>1159</v>
      </c>
      <c r="B315" s="118" t="s">
        <v>72</v>
      </c>
      <c r="C315" s="119" t="s">
        <v>1510</v>
      </c>
      <c r="D315" s="120" t="s">
        <v>1679</v>
      </c>
      <c r="E315" s="120" t="s">
        <v>372</v>
      </c>
      <c r="F315" s="120" t="s">
        <v>1155</v>
      </c>
      <c r="G315" s="124">
        <v>0</v>
      </c>
      <c r="H315" s="124">
        <v>0</v>
      </c>
      <c r="I315" s="149">
        <v>46296</v>
      </c>
      <c r="J315" s="121">
        <v>401768</v>
      </c>
      <c r="K315" s="156"/>
    </row>
    <row r="316" spans="1:11" s="112" customFormat="1" ht="30" customHeight="1" outlineLevel="1" x14ac:dyDescent="0.2">
      <c r="A316" s="117" t="s">
        <v>1159</v>
      </c>
      <c r="B316" s="118" t="s">
        <v>72</v>
      </c>
      <c r="C316" s="119" t="s">
        <v>135</v>
      </c>
      <c r="D316" s="120" t="s">
        <v>1821</v>
      </c>
      <c r="E316" s="120" t="s">
        <v>372</v>
      </c>
      <c r="F316" s="120" t="s">
        <v>1155</v>
      </c>
      <c r="G316" s="124">
        <v>0</v>
      </c>
      <c r="H316" s="124">
        <v>0</v>
      </c>
      <c r="I316" s="149">
        <v>46296</v>
      </c>
      <c r="J316" s="121">
        <v>401768</v>
      </c>
      <c r="K316" s="156"/>
    </row>
    <row r="317" spans="1:11" s="112" customFormat="1" ht="30" customHeight="1" outlineLevel="1" x14ac:dyDescent="0.2">
      <c r="A317" s="117" t="s">
        <v>1159</v>
      </c>
      <c r="B317" s="118" t="s">
        <v>72</v>
      </c>
      <c r="C317" s="119" t="s">
        <v>1176</v>
      </c>
      <c r="D317" s="120" t="s">
        <v>1822</v>
      </c>
      <c r="E317" s="120" t="s">
        <v>372</v>
      </c>
      <c r="F317" s="120" t="s">
        <v>1155</v>
      </c>
      <c r="G317" s="124">
        <v>0</v>
      </c>
      <c r="H317" s="124">
        <v>0</v>
      </c>
      <c r="I317" s="149">
        <v>46296</v>
      </c>
      <c r="J317" s="121">
        <v>401768</v>
      </c>
      <c r="K317" s="156"/>
    </row>
    <row r="318" spans="1:11" s="112" customFormat="1" ht="30" customHeight="1" outlineLevel="1" x14ac:dyDescent="0.2">
      <c r="A318" s="117" t="s">
        <v>1159</v>
      </c>
      <c r="B318" s="118" t="s">
        <v>72</v>
      </c>
      <c r="C318" s="119" t="s">
        <v>489</v>
      </c>
      <c r="D318" s="120" t="s">
        <v>1823</v>
      </c>
      <c r="E318" s="120" t="s">
        <v>372</v>
      </c>
      <c r="F318" s="120" t="s">
        <v>1155</v>
      </c>
      <c r="G318" s="124">
        <v>0</v>
      </c>
      <c r="H318" s="124">
        <v>0</v>
      </c>
      <c r="I318" s="149">
        <v>46296</v>
      </c>
      <c r="J318" s="121">
        <v>401768</v>
      </c>
      <c r="K318" s="156"/>
    </row>
    <row r="319" spans="1:11" s="112" customFormat="1" ht="30" customHeight="1" outlineLevel="1" x14ac:dyDescent="0.2">
      <c r="A319" s="117" t="s">
        <v>1159</v>
      </c>
      <c r="B319" s="118" t="s">
        <v>72</v>
      </c>
      <c r="C319" s="119" t="s">
        <v>490</v>
      </c>
      <c r="D319" s="120" t="s">
        <v>1824</v>
      </c>
      <c r="E319" s="120" t="s">
        <v>372</v>
      </c>
      <c r="F319" s="120" t="s">
        <v>1155</v>
      </c>
      <c r="G319" s="124">
        <v>0</v>
      </c>
      <c r="H319" s="124">
        <v>0</v>
      </c>
      <c r="I319" s="149">
        <v>46296</v>
      </c>
      <c r="J319" s="121">
        <v>401768</v>
      </c>
      <c r="K319" s="156"/>
    </row>
    <row r="320" spans="1:11" s="112" customFormat="1" ht="30" customHeight="1" outlineLevel="1" x14ac:dyDescent="0.2">
      <c r="A320" s="117" t="s">
        <v>1159</v>
      </c>
      <c r="B320" s="118" t="s">
        <v>72</v>
      </c>
      <c r="C320" s="119" t="s">
        <v>491</v>
      </c>
      <c r="D320" s="120" t="s">
        <v>733</v>
      </c>
      <c r="E320" s="120" t="s">
        <v>372</v>
      </c>
      <c r="F320" s="120" t="s">
        <v>1155</v>
      </c>
      <c r="G320" s="124">
        <v>0</v>
      </c>
      <c r="H320" s="124">
        <v>0</v>
      </c>
      <c r="I320" s="149">
        <v>46296</v>
      </c>
      <c r="J320" s="121">
        <v>401768</v>
      </c>
      <c r="K320" s="156"/>
    </row>
    <row r="321" spans="1:11" s="112" customFormat="1" ht="30" customHeight="1" outlineLevel="1" x14ac:dyDescent="0.2">
      <c r="A321" s="117" t="s">
        <v>1159</v>
      </c>
      <c r="B321" s="118" t="s">
        <v>72</v>
      </c>
      <c r="C321" s="123" t="s">
        <v>492</v>
      </c>
      <c r="D321" s="120" t="s">
        <v>1826</v>
      </c>
      <c r="E321" s="120" t="s">
        <v>372</v>
      </c>
      <c r="F321" s="120" t="s">
        <v>1155</v>
      </c>
      <c r="G321" s="124">
        <v>0</v>
      </c>
      <c r="H321" s="124">
        <v>0</v>
      </c>
      <c r="I321" s="149">
        <v>46296</v>
      </c>
      <c r="J321" s="121">
        <v>47391</v>
      </c>
      <c r="K321" s="156"/>
    </row>
    <row r="322" spans="1:11" s="112" customFormat="1" ht="30" customHeight="1" outlineLevel="1" x14ac:dyDescent="0.2">
      <c r="A322" s="117" t="s">
        <v>1159</v>
      </c>
      <c r="B322" s="118" t="s">
        <v>72</v>
      </c>
      <c r="C322" s="119" t="s">
        <v>909</v>
      </c>
      <c r="D322" s="120" t="s">
        <v>1827</v>
      </c>
      <c r="E322" s="120" t="s">
        <v>372</v>
      </c>
      <c r="F322" s="120" t="s">
        <v>1155</v>
      </c>
      <c r="G322" s="124">
        <v>0</v>
      </c>
      <c r="H322" s="124">
        <v>0</v>
      </c>
      <c r="I322" s="149">
        <v>46296</v>
      </c>
      <c r="J322" s="121">
        <v>401768</v>
      </c>
      <c r="K322" s="156"/>
    </row>
    <row r="323" spans="1:11" s="112" customFormat="1" ht="30" customHeight="1" outlineLevel="1" x14ac:dyDescent="0.2">
      <c r="A323" s="117" t="s">
        <v>1159</v>
      </c>
      <c r="B323" s="118" t="s">
        <v>72</v>
      </c>
      <c r="C323" s="119" t="s">
        <v>1500</v>
      </c>
      <c r="D323" s="120" t="s">
        <v>1828</v>
      </c>
      <c r="E323" s="120" t="s">
        <v>372</v>
      </c>
      <c r="F323" s="120" t="s">
        <v>1155</v>
      </c>
      <c r="G323" s="124">
        <v>0</v>
      </c>
      <c r="H323" s="124">
        <v>0</v>
      </c>
      <c r="I323" s="149">
        <v>46296</v>
      </c>
      <c r="J323" s="121">
        <v>401768</v>
      </c>
      <c r="K323" s="156"/>
    </row>
    <row r="324" spans="1:11" s="112" customFormat="1" ht="30" customHeight="1" outlineLevel="1" x14ac:dyDescent="0.2">
      <c r="A324" s="117" t="s">
        <v>1159</v>
      </c>
      <c r="B324" s="118" t="s">
        <v>72</v>
      </c>
      <c r="C324" s="119" t="s">
        <v>1511</v>
      </c>
      <c r="D324" s="120" t="s">
        <v>1829</v>
      </c>
      <c r="E324" s="120" t="s">
        <v>372</v>
      </c>
      <c r="F324" s="120" t="s">
        <v>1155</v>
      </c>
      <c r="G324" s="124">
        <v>0</v>
      </c>
      <c r="H324" s="124">
        <v>0</v>
      </c>
      <c r="I324" s="149">
        <v>46296</v>
      </c>
      <c r="J324" s="121">
        <v>401768</v>
      </c>
      <c r="K324" s="156"/>
    </row>
    <row r="325" spans="1:11" s="112" customFormat="1" ht="30" customHeight="1" outlineLevel="1" x14ac:dyDescent="0.2">
      <c r="A325" s="117" t="s">
        <v>1159</v>
      </c>
      <c r="B325" s="118" t="s">
        <v>72</v>
      </c>
      <c r="C325" s="119" t="s">
        <v>476</v>
      </c>
      <c r="D325" s="120" t="s">
        <v>1830</v>
      </c>
      <c r="E325" s="120" t="s">
        <v>372</v>
      </c>
      <c r="F325" s="120" t="s">
        <v>1155</v>
      </c>
      <c r="G325" s="124">
        <v>0</v>
      </c>
      <c r="H325" s="124">
        <v>0</v>
      </c>
      <c r="I325" s="149">
        <v>46296</v>
      </c>
      <c r="J325" s="121">
        <v>401768</v>
      </c>
      <c r="K325" s="156"/>
    </row>
    <row r="326" spans="1:11" s="112" customFormat="1" ht="30" customHeight="1" outlineLevel="1" x14ac:dyDescent="0.2">
      <c r="A326" s="117" t="s">
        <v>1159</v>
      </c>
      <c r="B326" s="118" t="s">
        <v>72</v>
      </c>
      <c r="C326" s="119" t="s">
        <v>477</v>
      </c>
      <c r="D326" s="120" t="s">
        <v>1831</v>
      </c>
      <c r="E326" s="120" t="s">
        <v>372</v>
      </c>
      <c r="F326" s="120" t="s">
        <v>1155</v>
      </c>
      <c r="G326" s="124">
        <v>0</v>
      </c>
      <c r="H326" s="124">
        <v>0</v>
      </c>
      <c r="I326" s="149">
        <v>46296</v>
      </c>
      <c r="J326" s="121">
        <v>401768</v>
      </c>
      <c r="K326" s="156"/>
    </row>
    <row r="327" spans="1:11" s="112" customFormat="1" ht="30" customHeight="1" outlineLevel="1" x14ac:dyDescent="0.2">
      <c r="A327" s="117" t="s">
        <v>1159</v>
      </c>
      <c r="B327" s="118" t="s">
        <v>72</v>
      </c>
      <c r="C327" s="119" t="s">
        <v>478</v>
      </c>
      <c r="D327" s="120" t="s">
        <v>1832</v>
      </c>
      <c r="E327" s="120" t="s">
        <v>372</v>
      </c>
      <c r="F327" s="120" t="s">
        <v>1155</v>
      </c>
      <c r="G327" s="124">
        <v>0</v>
      </c>
      <c r="H327" s="124">
        <v>0</v>
      </c>
      <c r="I327" s="149">
        <v>46296</v>
      </c>
      <c r="J327" s="121">
        <v>401768</v>
      </c>
      <c r="K327" s="156"/>
    </row>
    <row r="328" spans="1:11" s="112" customFormat="1" ht="30" customHeight="1" outlineLevel="1" x14ac:dyDescent="0.2">
      <c r="A328" s="117" t="s">
        <v>1159</v>
      </c>
      <c r="B328" s="118" t="s">
        <v>72</v>
      </c>
      <c r="C328" s="119" t="s">
        <v>493</v>
      </c>
      <c r="D328" s="120" t="s">
        <v>1833</v>
      </c>
      <c r="E328" s="120" t="s">
        <v>372</v>
      </c>
      <c r="F328" s="120" t="s">
        <v>1155</v>
      </c>
      <c r="G328" s="124">
        <v>0</v>
      </c>
      <c r="H328" s="124">
        <v>0</v>
      </c>
      <c r="I328" s="149">
        <v>46296</v>
      </c>
      <c r="J328" s="121">
        <v>401768</v>
      </c>
      <c r="K328" s="156"/>
    </row>
    <row r="329" spans="1:11" s="112" customFormat="1" ht="30" customHeight="1" outlineLevel="1" x14ac:dyDescent="0.2">
      <c r="A329" s="117" t="s">
        <v>1159</v>
      </c>
      <c r="B329" s="118" t="s">
        <v>72</v>
      </c>
      <c r="C329" s="119" t="s">
        <v>494</v>
      </c>
      <c r="D329" s="120" t="s">
        <v>1834</v>
      </c>
      <c r="E329" s="120" t="s">
        <v>372</v>
      </c>
      <c r="F329" s="120" t="s">
        <v>1155</v>
      </c>
      <c r="G329" s="124">
        <v>0</v>
      </c>
      <c r="H329" s="124">
        <v>0</v>
      </c>
      <c r="I329" s="149">
        <v>46296</v>
      </c>
      <c r="J329" s="121">
        <v>401768</v>
      </c>
      <c r="K329" s="156"/>
    </row>
    <row r="330" spans="1:11" s="112" customFormat="1" ht="30" customHeight="1" outlineLevel="1" x14ac:dyDescent="0.2">
      <c r="A330" s="117" t="s">
        <v>1159</v>
      </c>
      <c r="B330" s="118" t="s">
        <v>72</v>
      </c>
      <c r="C330" s="119" t="s">
        <v>1436</v>
      </c>
      <c r="D330" s="120" t="s">
        <v>1711</v>
      </c>
      <c r="E330" s="120" t="s">
        <v>372</v>
      </c>
      <c r="F330" s="120" t="s">
        <v>1155</v>
      </c>
      <c r="G330" s="124">
        <v>0</v>
      </c>
      <c r="H330" s="124">
        <v>0</v>
      </c>
      <c r="I330" s="149">
        <v>46296</v>
      </c>
      <c r="J330" s="121">
        <v>401768</v>
      </c>
      <c r="K330" s="156"/>
    </row>
    <row r="331" spans="1:11" s="112" customFormat="1" ht="30" customHeight="1" outlineLevel="1" x14ac:dyDescent="0.2">
      <c r="A331" s="117" t="s">
        <v>1159</v>
      </c>
      <c r="B331" s="118" t="s">
        <v>72</v>
      </c>
      <c r="C331" s="119" t="s">
        <v>908</v>
      </c>
      <c r="D331" s="120" t="s">
        <v>1835</v>
      </c>
      <c r="E331" s="120" t="s">
        <v>372</v>
      </c>
      <c r="F331" s="120" t="s">
        <v>1155</v>
      </c>
      <c r="G331" s="124">
        <v>0</v>
      </c>
      <c r="H331" s="124">
        <v>0</v>
      </c>
      <c r="I331" s="149">
        <v>46296</v>
      </c>
      <c r="J331" s="121">
        <v>401768</v>
      </c>
      <c r="K331" s="156"/>
    </row>
    <row r="332" spans="1:11" s="112" customFormat="1" ht="30" customHeight="1" outlineLevel="1" x14ac:dyDescent="0.2">
      <c r="A332" s="117" t="s">
        <v>1159</v>
      </c>
      <c r="B332" s="118" t="s">
        <v>72</v>
      </c>
      <c r="C332" s="119" t="s">
        <v>1271</v>
      </c>
      <c r="D332" s="120" t="s">
        <v>1714</v>
      </c>
      <c r="E332" s="120" t="s">
        <v>372</v>
      </c>
      <c r="F332" s="120" t="s">
        <v>1155</v>
      </c>
      <c r="G332" s="124">
        <v>0</v>
      </c>
      <c r="H332" s="124">
        <v>0</v>
      </c>
      <c r="I332" s="149">
        <v>46296</v>
      </c>
      <c r="J332" s="121">
        <v>401768</v>
      </c>
      <c r="K332" s="156"/>
    </row>
    <row r="333" spans="1:11" s="112" customFormat="1" ht="30" customHeight="1" outlineLevel="1" x14ac:dyDescent="0.2">
      <c r="A333" s="117" t="s">
        <v>1159</v>
      </c>
      <c r="B333" s="118" t="s">
        <v>72</v>
      </c>
      <c r="C333" s="119" t="s">
        <v>1253</v>
      </c>
      <c r="D333" s="120" t="s">
        <v>1836</v>
      </c>
      <c r="E333" s="120" t="s">
        <v>372</v>
      </c>
      <c r="F333" s="120" t="s">
        <v>1155</v>
      </c>
      <c r="G333" s="124">
        <v>0</v>
      </c>
      <c r="H333" s="124">
        <v>0</v>
      </c>
      <c r="I333" s="149">
        <v>46296</v>
      </c>
      <c r="J333" s="121">
        <v>401768</v>
      </c>
      <c r="K333" s="156"/>
    </row>
    <row r="334" spans="1:11" s="112" customFormat="1" ht="30" customHeight="1" outlineLevel="1" x14ac:dyDescent="0.2">
      <c r="A334" s="117" t="s">
        <v>1159</v>
      </c>
      <c r="B334" s="118" t="s">
        <v>72</v>
      </c>
      <c r="C334" s="119" t="s">
        <v>360</v>
      </c>
      <c r="D334" s="120" t="s">
        <v>1837</v>
      </c>
      <c r="E334" s="120" t="s">
        <v>372</v>
      </c>
      <c r="F334" s="120" t="s">
        <v>1155</v>
      </c>
      <c r="G334" s="124">
        <v>0</v>
      </c>
      <c r="H334" s="124">
        <v>0</v>
      </c>
      <c r="I334" s="149">
        <v>46296</v>
      </c>
      <c r="J334" s="121">
        <v>401768</v>
      </c>
      <c r="K334" s="156"/>
    </row>
    <row r="335" spans="1:11" s="112" customFormat="1" ht="30" customHeight="1" outlineLevel="1" x14ac:dyDescent="0.2">
      <c r="A335" s="117" t="s">
        <v>1159</v>
      </c>
      <c r="B335" s="118" t="s">
        <v>72</v>
      </c>
      <c r="C335" s="119" t="s">
        <v>475</v>
      </c>
      <c r="D335" s="120" t="s">
        <v>1838</v>
      </c>
      <c r="E335" s="120" t="s">
        <v>372</v>
      </c>
      <c r="F335" s="120" t="s">
        <v>1155</v>
      </c>
      <c r="G335" s="124">
        <v>0</v>
      </c>
      <c r="H335" s="124">
        <v>0</v>
      </c>
      <c r="I335" s="149">
        <v>46296</v>
      </c>
      <c r="J335" s="121">
        <v>401768</v>
      </c>
      <c r="K335" s="156"/>
    </row>
    <row r="336" spans="1:11" s="112" customFormat="1" ht="30" customHeight="1" outlineLevel="1" x14ac:dyDescent="0.2">
      <c r="A336" s="117" t="s">
        <v>1159</v>
      </c>
      <c r="B336" s="118" t="s">
        <v>72</v>
      </c>
      <c r="C336" s="119" t="s">
        <v>910</v>
      </c>
      <c r="D336" s="120" t="s">
        <v>1839</v>
      </c>
      <c r="E336" s="120" t="s">
        <v>372</v>
      </c>
      <c r="F336" s="120" t="s">
        <v>1155</v>
      </c>
      <c r="G336" s="124">
        <v>0</v>
      </c>
      <c r="H336" s="124">
        <v>0</v>
      </c>
      <c r="I336" s="149">
        <v>46296</v>
      </c>
      <c r="J336" s="121">
        <v>401768</v>
      </c>
      <c r="K336" s="156"/>
    </row>
    <row r="337" spans="1:11" s="112" customFormat="1" ht="30" customHeight="1" outlineLevel="1" x14ac:dyDescent="0.2">
      <c r="A337" s="117" t="s">
        <v>1159</v>
      </c>
      <c r="B337" s="118" t="s">
        <v>72</v>
      </c>
      <c r="C337" s="119" t="s">
        <v>911</v>
      </c>
      <c r="D337" s="120" t="s">
        <v>1840</v>
      </c>
      <c r="E337" s="120" t="s">
        <v>372</v>
      </c>
      <c r="F337" s="120" t="s">
        <v>1155</v>
      </c>
      <c r="G337" s="124">
        <v>0</v>
      </c>
      <c r="H337" s="124">
        <v>0</v>
      </c>
      <c r="I337" s="149">
        <v>46296</v>
      </c>
      <c r="J337" s="121">
        <v>401768</v>
      </c>
      <c r="K337" s="156"/>
    </row>
    <row r="338" spans="1:11" s="112" customFormat="1" ht="30" customHeight="1" outlineLevel="1" x14ac:dyDescent="0.2">
      <c r="A338" s="117" t="s">
        <v>1159</v>
      </c>
      <c r="B338" s="118" t="s">
        <v>72</v>
      </c>
      <c r="C338" s="119" t="s">
        <v>1087</v>
      </c>
      <c r="D338" s="120" t="s">
        <v>1841</v>
      </c>
      <c r="E338" s="120" t="s">
        <v>372</v>
      </c>
      <c r="F338" s="120" t="s">
        <v>1155</v>
      </c>
      <c r="G338" s="124">
        <v>0</v>
      </c>
      <c r="H338" s="124">
        <v>0</v>
      </c>
      <c r="I338" s="149">
        <v>46296</v>
      </c>
      <c r="J338" s="121">
        <v>401768</v>
      </c>
      <c r="K338" s="156"/>
    </row>
    <row r="339" spans="1:11" s="112" customFormat="1" ht="30" customHeight="1" outlineLevel="1" x14ac:dyDescent="0.2">
      <c r="A339" s="117" t="s">
        <v>1159</v>
      </c>
      <c r="B339" s="118" t="s">
        <v>72</v>
      </c>
      <c r="C339" s="119" t="s">
        <v>1088</v>
      </c>
      <c r="D339" s="120" t="s">
        <v>1842</v>
      </c>
      <c r="E339" s="120" t="s">
        <v>372</v>
      </c>
      <c r="F339" s="120" t="s">
        <v>1155</v>
      </c>
      <c r="G339" s="124">
        <v>0</v>
      </c>
      <c r="H339" s="124">
        <v>0</v>
      </c>
      <c r="I339" s="149">
        <v>46296</v>
      </c>
      <c r="J339" s="121">
        <v>401768</v>
      </c>
      <c r="K339" s="156"/>
    </row>
    <row r="340" spans="1:11" s="112" customFormat="1" ht="30" customHeight="1" outlineLevel="1" x14ac:dyDescent="0.2">
      <c r="A340" s="117" t="s">
        <v>1159</v>
      </c>
      <c r="B340" s="118" t="s">
        <v>72</v>
      </c>
      <c r="C340" s="119" t="s">
        <v>1160</v>
      </c>
      <c r="D340" s="120" t="s">
        <v>1733</v>
      </c>
      <c r="E340" s="120" t="s">
        <v>372</v>
      </c>
      <c r="F340" s="120" t="s">
        <v>1155</v>
      </c>
      <c r="G340" s="124">
        <v>0</v>
      </c>
      <c r="H340" s="124">
        <v>0</v>
      </c>
      <c r="I340" s="149">
        <v>46296</v>
      </c>
      <c r="J340" s="121">
        <v>401768</v>
      </c>
      <c r="K340" s="156"/>
    </row>
    <row r="341" spans="1:11" s="112" customFormat="1" ht="30" customHeight="1" outlineLevel="1" x14ac:dyDescent="0.2">
      <c r="A341" s="117" t="s">
        <v>1159</v>
      </c>
      <c r="B341" s="118" t="s">
        <v>72</v>
      </c>
      <c r="C341" s="119" t="s">
        <v>1161</v>
      </c>
      <c r="D341" s="120" t="s">
        <v>1732</v>
      </c>
      <c r="E341" s="120" t="s">
        <v>372</v>
      </c>
      <c r="F341" s="120" t="s">
        <v>1155</v>
      </c>
      <c r="G341" s="124">
        <v>0</v>
      </c>
      <c r="H341" s="124">
        <v>0</v>
      </c>
      <c r="I341" s="149">
        <v>46296</v>
      </c>
      <c r="J341" s="121">
        <v>401768</v>
      </c>
      <c r="K341" s="156"/>
    </row>
    <row r="342" spans="1:11" s="112" customFormat="1" ht="30" customHeight="1" outlineLevel="1" x14ac:dyDescent="0.2">
      <c r="A342" s="117" t="s">
        <v>1159</v>
      </c>
      <c r="B342" s="118" t="s">
        <v>72</v>
      </c>
      <c r="C342" s="120" t="s">
        <v>1281</v>
      </c>
      <c r="D342" s="120" t="s">
        <v>1722</v>
      </c>
      <c r="E342" s="120" t="s">
        <v>372</v>
      </c>
      <c r="F342" s="120" t="s">
        <v>1155</v>
      </c>
      <c r="G342" s="124">
        <v>0</v>
      </c>
      <c r="H342" s="124">
        <v>0</v>
      </c>
      <c r="I342" s="149">
        <v>46296</v>
      </c>
      <c r="J342" s="121">
        <v>48121</v>
      </c>
      <c r="K342" s="156"/>
    </row>
    <row r="343" spans="1:11" s="112" customFormat="1" ht="30" customHeight="1" outlineLevel="1" x14ac:dyDescent="0.2">
      <c r="A343" s="117" t="s">
        <v>1159</v>
      </c>
      <c r="B343" s="118" t="s">
        <v>72</v>
      </c>
      <c r="C343" s="118" t="s">
        <v>1597</v>
      </c>
      <c r="D343" s="120" t="s">
        <v>1735</v>
      </c>
      <c r="E343" s="120" t="s">
        <v>372</v>
      </c>
      <c r="F343" s="120" t="s">
        <v>1155</v>
      </c>
      <c r="G343" s="124">
        <v>0</v>
      </c>
      <c r="H343" s="124">
        <v>0</v>
      </c>
      <c r="I343" s="149">
        <v>46296</v>
      </c>
      <c r="J343" s="121">
        <v>401768</v>
      </c>
      <c r="K343" s="156"/>
    </row>
    <row r="344" spans="1:11" s="112" customFormat="1" ht="30" customHeight="1" outlineLevel="1" x14ac:dyDescent="0.2">
      <c r="A344" s="117" t="s">
        <v>1159</v>
      </c>
      <c r="B344" s="118" t="s">
        <v>72</v>
      </c>
      <c r="C344" s="118" t="s">
        <v>1598</v>
      </c>
      <c r="D344" s="120" t="s">
        <v>1736</v>
      </c>
      <c r="E344" s="120" t="s">
        <v>372</v>
      </c>
      <c r="F344" s="120" t="s">
        <v>1155</v>
      </c>
      <c r="G344" s="124">
        <v>0</v>
      </c>
      <c r="H344" s="124">
        <v>0</v>
      </c>
      <c r="I344" s="149">
        <v>46296</v>
      </c>
      <c r="J344" s="121">
        <v>401768</v>
      </c>
      <c r="K344" s="156"/>
    </row>
    <row r="345" spans="1:11" s="112" customFormat="1" ht="30" customHeight="1" outlineLevel="1" x14ac:dyDescent="0.2">
      <c r="A345" s="117" t="s">
        <v>1159</v>
      </c>
      <c r="B345" s="118" t="s">
        <v>72</v>
      </c>
      <c r="C345" s="118" t="s">
        <v>1599</v>
      </c>
      <c r="D345" s="120" t="s">
        <v>1737</v>
      </c>
      <c r="E345" s="120" t="s">
        <v>372</v>
      </c>
      <c r="F345" s="120" t="s">
        <v>1155</v>
      </c>
      <c r="G345" s="124">
        <v>0</v>
      </c>
      <c r="H345" s="124">
        <v>0</v>
      </c>
      <c r="I345" s="149">
        <v>46296</v>
      </c>
      <c r="J345" s="121">
        <v>401768</v>
      </c>
      <c r="K345" s="156"/>
    </row>
    <row r="346" spans="1:11" s="112" customFormat="1" ht="30" customHeight="1" outlineLevel="1" x14ac:dyDescent="0.2">
      <c r="A346" s="117" t="s">
        <v>1159</v>
      </c>
      <c r="B346" s="118" t="s">
        <v>72</v>
      </c>
      <c r="C346" s="119" t="s">
        <v>358</v>
      </c>
      <c r="D346" s="120" t="s">
        <v>1843</v>
      </c>
      <c r="E346" s="120" t="s">
        <v>372</v>
      </c>
      <c r="F346" s="120" t="s">
        <v>1155</v>
      </c>
      <c r="G346" s="124">
        <v>0</v>
      </c>
      <c r="H346" s="124">
        <v>0</v>
      </c>
      <c r="I346" s="149">
        <v>46296</v>
      </c>
      <c r="J346" s="121">
        <v>401768</v>
      </c>
      <c r="K346" s="156"/>
    </row>
    <row r="347" spans="1:11" s="112" customFormat="1" ht="30" customHeight="1" outlineLevel="1" x14ac:dyDescent="0.2">
      <c r="A347" s="117" t="s">
        <v>1159</v>
      </c>
      <c r="B347" s="118" t="s">
        <v>72</v>
      </c>
      <c r="C347" s="119" t="s">
        <v>479</v>
      </c>
      <c r="D347" s="120" t="s">
        <v>1742</v>
      </c>
      <c r="E347" s="120" t="s">
        <v>372</v>
      </c>
      <c r="F347" s="120" t="s">
        <v>1155</v>
      </c>
      <c r="G347" s="124">
        <v>0</v>
      </c>
      <c r="H347" s="124">
        <v>0</v>
      </c>
      <c r="I347" s="149">
        <v>46296</v>
      </c>
      <c r="J347" s="121">
        <v>401768</v>
      </c>
      <c r="K347" s="156"/>
    </row>
    <row r="348" spans="1:11" s="112" customFormat="1" ht="30" customHeight="1" outlineLevel="1" x14ac:dyDescent="0.2">
      <c r="A348" s="117" t="s">
        <v>1159</v>
      </c>
      <c r="B348" s="118" t="s">
        <v>72</v>
      </c>
      <c r="C348" s="119" t="s">
        <v>480</v>
      </c>
      <c r="D348" s="120" t="s">
        <v>1844</v>
      </c>
      <c r="E348" s="120" t="s">
        <v>372</v>
      </c>
      <c r="F348" s="120" t="s">
        <v>1155</v>
      </c>
      <c r="G348" s="124">
        <v>0</v>
      </c>
      <c r="H348" s="124">
        <v>0</v>
      </c>
      <c r="I348" s="149">
        <v>46296</v>
      </c>
      <c r="J348" s="121">
        <v>401768</v>
      </c>
      <c r="K348" s="156"/>
    </row>
    <row r="349" spans="1:11" s="112" customFormat="1" ht="30" customHeight="1" outlineLevel="1" x14ac:dyDescent="0.2">
      <c r="A349" s="117" t="s">
        <v>1159</v>
      </c>
      <c r="B349" s="118" t="s">
        <v>72</v>
      </c>
      <c r="C349" s="119" t="s">
        <v>481</v>
      </c>
      <c r="D349" s="120" t="s">
        <v>1845</v>
      </c>
      <c r="E349" s="120" t="s">
        <v>372</v>
      </c>
      <c r="F349" s="120" t="s">
        <v>1155</v>
      </c>
      <c r="G349" s="124">
        <v>0</v>
      </c>
      <c r="H349" s="124">
        <v>0</v>
      </c>
      <c r="I349" s="149">
        <v>46296</v>
      </c>
      <c r="J349" s="121">
        <v>401768</v>
      </c>
      <c r="K349" s="156"/>
    </row>
    <row r="350" spans="1:11" s="112" customFormat="1" ht="30" customHeight="1" outlineLevel="1" x14ac:dyDescent="0.2">
      <c r="A350" s="117" t="s">
        <v>1159</v>
      </c>
      <c r="B350" s="118" t="s">
        <v>72</v>
      </c>
      <c r="C350" s="119" t="s">
        <v>482</v>
      </c>
      <c r="D350" s="120" t="s">
        <v>1846</v>
      </c>
      <c r="E350" s="120" t="s">
        <v>372</v>
      </c>
      <c r="F350" s="120" t="s">
        <v>1155</v>
      </c>
      <c r="G350" s="124">
        <v>0</v>
      </c>
      <c r="H350" s="124">
        <v>0</v>
      </c>
      <c r="I350" s="149">
        <v>46296</v>
      </c>
      <c r="J350" s="121">
        <v>47026</v>
      </c>
      <c r="K350" s="156"/>
    </row>
    <row r="351" spans="1:11" s="112" customFormat="1" ht="30" customHeight="1" outlineLevel="1" x14ac:dyDescent="0.2">
      <c r="A351" s="117" t="s">
        <v>1159</v>
      </c>
      <c r="B351" s="118" t="s">
        <v>72</v>
      </c>
      <c r="C351" s="120" t="s">
        <v>1177</v>
      </c>
      <c r="D351" s="120" t="s">
        <v>1751</v>
      </c>
      <c r="E351" s="120" t="s">
        <v>372</v>
      </c>
      <c r="F351" s="120" t="s">
        <v>1155</v>
      </c>
      <c r="G351" s="124">
        <v>0</v>
      </c>
      <c r="H351" s="124">
        <v>0</v>
      </c>
      <c r="I351" s="149">
        <v>46296</v>
      </c>
      <c r="J351" s="121">
        <v>48121</v>
      </c>
      <c r="K351" s="156"/>
    </row>
    <row r="352" spans="1:11" s="112" customFormat="1" ht="30" customHeight="1" outlineLevel="1" x14ac:dyDescent="0.2">
      <c r="A352" s="117" t="s">
        <v>1159</v>
      </c>
      <c r="B352" s="118" t="s">
        <v>72</v>
      </c>
      <c r="C352" s="118" t="s">
        <v>1549</v>
      </c>
      <c r="D352" s="120" t="s">
        <v>1847</v>
      </c>
      <c r="E352" s="120" t="s">
        <v>372</v>
      </c>
      <c r="F352" s="120" t="s">
        <v>1155</v>
      </c>
      <c r="G352" s="124">
        <v>0</v>
      </c>
      <c r="H352" s="124">
        <v>0</v>
      </c>
      <c r="I352" s="149">
        <v>46296</v>
      </c>
      <c r="J352" s="121">
        <v>401768</v>
      </c>
      <c r="K352" s="156"/>
    </row>
    <row r="353" spans="1:11" s="112" customFormat="1" ht="30" customHeight="1" outlineLevel="1" x14ac:dyDescent="0.2">
      <c r="A353" s="117" t="s">
        <v>1159</v>
      </c>
      <c r="B353" s="118" t="s">
        <v>72</v>
      </c>
      <c r="C353" s="119" t="s">
        <v>359</v>
      </c>
      <c r="D353" s="120" t="s">
        <v>1848</v>
      </c>
      <c r="E353" s="120" t="s">
        <v>372</v>
      </c>
      <c r="F353" s="120" t="s">
        <v>1155</v>
      </c>
      <c r="G353" s="124">
        <v>0</v>
      </c>
      <c r="H353" s="124">
        <v>0</v>
      </c>
      <c r="I353" s="149">
        <v>46296</v>
      </c>
      <c r="J353" s="121">
        <v>401768</v>
      </c>
      <c r="K353" s="156"/>
    </row>
    <row r="354" spans="1:11" s="112" customFormat="1" ht="30" customHeight="1" outlineLevel="1" x14ac:dyDescent="0.2">
      <c r="A354" s="117" t="s">
        <v>1159</v>
      </c>
      <c r="B354" s="118" t="s">
        <v>72</v>
      </c>
      <c r="C354" s="119" t="s">
        <v>981</v>
      </c>
      <c r="D354" s="120" t="s">
        <v>1370</v>
      </c>
      <c r="E354" s="120" t="s">
        <v>372</v>
      </c>
      <c r="F354" s="120" t="s">
        <v>1155</v>
      </c>
      <c r="G354" s="124">
        <v>0</v>
      </c>
      <c r="H354" s="124">
        <v>0</v>
      </c>
      <c r="I354" s="149">
        <v>46296</v>
      </c>
      <c r="J354" s="121">
        <v>401768</v>
      </c>
      <c r="K354" s="156"/>
    </row>
    <row r="355" spans="1:11" s="112" customFormat="1" ht="30" customHeight="1" outlineLevel="1" x14ac:dyDescent="0.2">
      <c r="A355" s="117" t="s">
        <v>1159</v>
      </c>
      <c r="B355" s="118" t="s">
        <v>72</v>
      </c>
      <c r="C355" s="119" t="s">
        <v>495</v>
      </c>
      <c r="D355" s="120" t="s">
        <v>1755</v>
      </c>
      <c r="E355" s="120" t="s">
        <v>372</v>
      </c>
      <c r="F355" s="120" t="s">
        <v>1155</v>
      </c>
      <c r="G355" s="124">
        <v>0</v>
      </c>
      <c r="H355" s="124">
        <v>0</v>
      </c>
      <c r="I355" s="149">
        <v>46296</v>
      </c>
      <c r="J355" s="121">
        <v>401768</v>
      </c>
      <c r="K355" s="156"/>
    </row>
    <row r="356" spans="1:11" s="112" customFormat="1" ht="30" customHeight="1" outlineLevel="1" x14ac:dyDescent="0.2">
      <c r="A356" s="117" t="s">
        <v>1159</v>
      </c>
      <c r="B356" s="118" t="s">
        <v>72</v>
      </c>
      <c r="C356" s="119" t="s">
        <v>485</v>
      </c>
      <c r="D356" s="120" t="s">
        <v>1849</v>
      </c>
      <c r="E356" s="120" t="s">
        <v>372</v>
      </c>
      <c r="F356" s="120" t="s">
        <v>1155</v>
      </c>
      <c r="G356" s="124">
        <v>0</v>
      </c>
      <c r="H356" s="124">
        <v>0</v>
      </c>
      <c r="I356" s="149">
        <v>46296</v>
      </c>
      <c r="J356" s="121">
        <v>401768</v>
      </c>
      <c r="K356" s="156"/>
    </row>
    <row r="357" spans="1:11" s="112" customFormat="1" ht="30" customHeight="1" outlineLevel="1" x14ac:dyDescent="0.2">
      <c r="A357" s="117" t="s">
        <v>1159</v>
      </c>
      <c r="B357" s="118" t="s">
        <v>72</v>
      </c>
      <c r="C357" s="119" t="s">
        <v>486</v>
      </c>
      <c r="D357" s="120" t="s">
        <v>1759</v>
      </c>
      <c r="E357" s="120" t="s">
        <v>372</v>
      </c>
      <c r="F357" s="120" t="s">
        <v>1155</v>
      </c>
      <c r="G357" s="124">
        <v>0</v>
      </c>
      <c r="H357" s="124">
        <v>0</v>
      </c>
      <c r="I357" s="149">
        <v>46296</v>
      </c>
      <c r="J357" s="121">
        <v>401768</v>
      </c>
      <c r="K357" s="156"/>
    </row>
    <row r="358" spans="1:11" s="112" customFormat="1" ht="30" customHeight="1" outlineLevel="1" x14ac:dyDescent="0.2">
      <c r="A358" s="117" t="s">
        <v>1159</v>
      </c>
      <c r="B358" s="118" t="s">
        <v>72</v>
      </c>
      <c r="C358" s="123" t="s">
        <v>487</v>
      </c>
      <c r="D358" s="120" t="s">
        <v>1763</v>
      </c>
      <c r="E358" s="120" t="s">
        <v>372</v>
      </c>
      <c r="F358" s="120" t="s">
        <v>1155</v>
      </c>
      <c r="G358" s="124">
        <v>0</v>
      </c>
      <c r="H358" s="124">
        <v>0</v>
      </c>
      <c r="I358" s="149">
        <v>46296</v>
      </c>
      <c r="J358" s="121">
        <v>47391</v>
      </c>
      <c r="K358" s="156"/>
    </row>
    <row r="359" spans="1:11" s="112" customFormat="1" ht="30" customHeight="1" outlineLevel="1" x14ac:dyDescent="0.2">
      <c r="A359" s="117" t="s">
        <v>1159</v>
      </c>
      <c r="B359" s="118" t="s">
        <v>72</v>
      </c>
      <c r="C359" s="119" t="s">
        <v>488</v>
      </c>
      <c r="D359" s="120" t="s">
        <v>1770</v>
      </c>
      <c r="E359" s="120" t="s">
        <v>372</v>
      </c>
      <c r="F359" s="120" t="s">
        <v>1155</v>
      </c>
      <c r="G359" s="124">
        <v>0</v>
      </c>
      <c r="H359" s="124">
        <v>0</v>
      </c>
      <c r="I359" s="149">
        <v>46296</v>
      </c>
      <c r="J359" s="121">
        <v>401768</v>
      </c>
      <c r="K359" s="156"/>
    </row>
    <row r="360" spans="1:11" s="112" customFormat="1" ht="30" customHeight="1" outlineLevel="1" x14ac:dyDescent="0.2">
      <c r="A360" s="117" t="s">
        <v>1159</v>
      </c>
      <c r="B360" s="118" t="s">
        <v>72</v>
      </c>
      <c r="C360" s="119" t="s">
        <v>1178</v>
      </c>
      <c r="D360" s="120" t="s">
        <v>1762</v>
      </c>
      <c r="E360" s="120" t="s">
        <v>372</v>
      </c>
      <c r="F360" s="120" t="s">
        <v>1155</v>
      </c>
      <c r="G360" s="124">
        <v>0</v>
      </c>
      <c r="H360" s="124">
        <v>0</v>
      </c>
      <c r="I360" s="149">
        <v>46296</v>
      </c>
      <c r="J360" s="121">
        <v>401768</v>
      </c>
      <c r="K360" s="156"/>
    </row>
    <row r="361" spans="1:11" s="112" customFormat="1" ht="30" customHeight="1" outlineLevel="1" x14ac:dyDescent="0.2">
      <c r="A361" s="117" t="s">
        <v>1159</v>
      </c>
      <c r="B361" s="118" t="s">
        <v>72</v>
      </c>
      <c r="C361" s="119" t="s">
        <v>1179</v>
      </c>
      <c r="D361" s="120" t="s">
        <v>1771</v>
      </c>
      <c r="E361" s="120" t="s">
        <v>372</v>
      </c>
      <c r="F361" s="120" t="s">
        <v>1155</v>
      </c>
      <c r="G361" s="124">
        <v>0</v>
      </c>
      <c r="H361" s="124">
        <v>0</v>
      </c>
      <c r="I361" s="149">
        <v>46296</v>
      </c>
      <c r="J361" s="121">
        <v>401768</v>
      </c>
      <c r="K361" s="156"/>
    </row>
    <row r="362" spans="1:11" s="112" customFormat="1" ht="30" customHeight="1" outlineLevel="1" x14ac:dyDescent="0.2">
      <c r="A362" s="117" t="s">
        <v>1159</v>
      </c>
      <c r="B362" s="118" t="s">
        <v>72</v>
      </c>
      <c r="C362" s="119" t="s">
        <v>1239</v>
      </c>
      <c r="D362" s="120" t="s">
        <v>1772</v>
      </c>
      <c r="E362" s="120" t="s">
        <v>372</v>
      </c>
      <c r="F362" s="120" t="s">
        <v>1155</v>
      </c>
      <c r="G362" s="124">
        <v>0</v>
      </c>
      <c r="H362" s="124">
        <v>0</v>
      </c>
      <c r="I362" s="149">
        <v>46296</v>
      </c>
      <c r="J362" s="121">
        <v>401768</v>
      </c>
      <c r="K362" s="156"/>
    </row>
    <row r="363" spans="1:11" s="112" customFormat="1" ht="30" customHeight="1" outlineLevel="1" x14ac:dyDescent="0.2">
      <c r="A363" s="117" t="s">
        <v>1159</v>
      </c>
      <c r="B363" s="118" t="s">
        <v>72</v>
      </c>
      <c r="C363" s="118" t="s">
        <v>1607</v>
      </c>
      <c r="D363" s="125" t="s">
        <v>1773</v>
      </c>
      <c r="E363" s="125" t="s">
        <v>372</v>
      </c>
      <c r="F363" s="122" t="s">
        <v>1155</v>
      </c>
      <c r="G363" s="122">
        <v>0</v>
      </c>
      <c r="H363" s="122">
        <v>0</v>
      </c>
      <c r="I363" s="149">
        <v>46296</v>
      </c>
      <c r="J363" s="121">
        <v>401768</v>
      </c>
      <c r="K363" s="156"/>
    </row>
    <row r="364" spans="1:11" s="112" customFormat="1" ht="30" customHeight="1" outlineLevel="1" x14ac:dyDescent="0.2">
      <c r="A364" s="117" t="s">
        <v>1159</v>
      </c>
      <c r="B364" s="118" t="s">
        <v>72</v>
      </c>
      <c r="C364" s="119" t="s">
        <v>496</v>
      </c>
      <c r="D364" s="120" t="s">
        <v>1850</v>
      </c>
      <c r="E364" s="120" t="s">
        <v>372</v>
      </c>
      <c r="F364" s="120" t="s">
        <v>1155</v>
      </c>
      <c r="G364" s="124">
        <v>0</v>
      </c>
      <c r="H364" s="124">
        <v>0</v>
      </c>
      <c r="I364" s="149">
        <v>46296</v>
      </c>
      <c r="J364" s="121">
        <v>47026</v>
      </c>
      <c r="K364" s="156"/>
    </row>
    <row r="365" spans="1:11" s="112" customFormat="1" ht="30" customHeight="1" outlineLevel="1" x14ac:dyDescent="0.2">
      <c r="A365" s="117" t="s">
        <v>1159</v>
      </c>
      <c r="B365" s="118" t="s">
        <v>72</v>
      </c>
      <c r="C365" s="119" t="s">
        <v>997</v>
      </c>
      <c r="D365" s="120" t="s">
        <v>1851</v>
      </c>
      <c r="E365" s="120" t="s">
        <v>372</v>
      </c>
      <c r="F365" s="120" t="s">
        <v>1155</v>
      </c>
      <c r="G365" s="124">
        <v>0</v>
      </c>
      <c r="H365" s="124">
        <v>0</v>
      </c>
      <c r="I365" s="149">
        <v>46296</v>
      </c>
      <c r="J365" s="121">
        <v>47026</v>
      </c>
      <c r="K365" s="156"/>
    </row>
    <row r="366" spans="1:11" s="112" customFormat="1" ht="30" customHeight="1" outlineLevel="1" x14ac:dyDescent="0.2">
      <c r="A366" s="117" t="s">
        <v>1159</v>
      </c>
      <c r="B366" s="118" t="s">
        <v>72</v>
      </c>
      <c r="C366" s="119" t="s">
        <v>998</v>
      </c>
      <c r="D366" s="120" t="s">
        <v>1852</v>
      </c>
      <c r="E366" s="120" t="s">
        <v>372</v>
      </c>
      <c r="F366" s="120" t="s">
        <v>1155</v>
      </c>
      <c r="G366" s="124">
        <v>0</v>
      </c>
      <c r="H366" s="124">
        <v>0</v>
      </c>
      <c r="I366" s="149">
        <v>46296</v>
      </c>
      <c r="J366" s="121">
        <v>401768</v>
      </c>
      <c r="K366" s="156"/>
    </row>
    <row r="367" spans="1:11" s="112" customFormat="1" ht="30" customHeight="1" outlineLevel="1" x14ac:dyDescent="0.2">
      <c r="A367" s="117" t="s">
        <v>1159</v>
      </c>
      <c r="B367" s="118" t="s">
        <v>72</v>
      </c>
      <c r="C367" s="119" t="s">
        <v>483</v>
      </c>
      <c r="D367" s="120" t="s">
        <v>1853</v>
      </c>
      <c r="E367" s="120" t="s">
        <v>372</v>
      </c>
      <c r="F367" s="120" t="s">
        <v>1155</v>
      </c>
      <c r="G367" s="124">
        <v>0</v>
      </c>
      <c r="H367" s="124">
        <v>0</v>
      </c>
      <c r="I367" s="149">
        <v>46296</v>
      </c>
      <c r="J367" s="121">
        <v>401768</v>
      </c>
      <c r="K367" s="156"/>
    </row>
    <row r="368" spans="1:11" s="112" customFormat="1" ht="30" customHeight="1" outlineLevel="1" x14ac:dyDescent="0.2">
      <c r="A368" s="117" t="s">
        <v>1159</v>
      </c>
      <c r="B368" s="118" t="s">
        <v>72</v>
      </c>
      <c r="C368" s="119" t="s">
        <v>484</v>
      </c>
      <c r="D368" s="120" t="s">
        <v>1854</v>
      </c>
      <c r="E368" s="120" t="s">
        <v>372</v>
      </c>
      <c r="F368" s="120" t="s">
        <v>1155</v>
      </c>
      <c r="G368" s="124">
        <v>0</v>
      </c>
      <c r="H368" s="124">
        <v>0</v>
      </c>
      <c r="I368" s="149">
        <v>46296</v>
      </c>
      <c r="J368" s="121">
        <v>401768</v>
      </c>
      <c r="K368" s="156"/>
    </row>
    <row r="369" spans="1:11" s="112" customFormat="1" ht="30" customHeight="1" outlineLevel="1" x14ac:dyDescent="0.2">
      <c r="A369" s="117" t="s">
        <v>1159</v>
      </c>
      <c r="B369" s="118" t="s">
        <v>72</v>
      </c>
      <c r="C369" s="119" t="s">
        <v>637</v>
      </c>
      <c r="D369" s="120" t="s">
        <v>1855</v>
      </c>
      <c r="E369" s="120" t="s">
        <v>372</v>
      </c>
      <c r="F369" s="120" t="s">
        <v>1155</v>
      </c>
      <c r="G369" s="124">
        <v>0</v>
      </c>
      <c r="H369" s="124">
        <v>0</v>
      </c>
      <c r="I369" s="149">
        <v>46296</v>
      </c>
      <c r="J369" s="121">
        <v>401768</v>
      </c>
      <c r="K369" s="156"/>
    </row>
    <row r="370" spans="1:11" s="112" customFormat="1" ht="30" customHeight="1" outlineLevel="1" x14ac:dyDescent="0.2">
      <c r="A370" s="117" t="s">
        <v>1159</v>
      </c>
      <c r="B370" s="118" t="s">
        <v>72</v>
      </c>
      <c r="C370" s="119" t="s">
        <v>852</v>
      </c>
      <c r="D370" s="120" t="s">
        <v>1856</v>
      </c>
      <c r="E370" s="120" t="s">
        <v>372</v>
      </c>
      <c r="F370" s="120" t="s">
        <v>1155</v>
      </c>
      <c r="G370" s="124">
        <v>0</v>
      </c>
      <c r="H370" s="124">
        <v>0</v>
      </c>
      <c r="I370" s="149">
        <v>46296</v>
      </c>
      <c r="J370" s="121">
        <v>401768</v>
      </c>
      <c r="K370" s="156"/>
    </row>
    <row r="371" spans="1:11" s="112" customFormat="1" ht="30" customHeight="1" outlineLevel="1" x14ac:dyDescent="0.2">
      <c r="A371" s="117" t="s">
        <v>1159</v>
      </c>
      <c r="B371" s="118" t="s">
        <v>72</v>
      </c>
      <c r="C371" s="119" t="s">
        <v>849</v>
      </c>
      <c r="D371" s="120" t="s">
        <v>1857</v>
      </c>
      <c r="E371" s="120" t="s">
        <v>372</v>
      </c>
      <c r="F371" s="120" t="s">
        <v>1155</v>
      </c>
      <c r="G371" s="124">
        <v>0</v>
      </c>
      <c r="H371" s="124">
        <v>0</v>
      </c>
      <c r="I371" s="149">
        <v>46296</v>
      </c>
      <c r="J371" s="121">
        <v>401768</v>
      </c>
      <c r="K371" s="156"/>
    </row>
    <row r="372" spans="1:11" s="112" customFormat="1" ht="30" customHeight="1" outlineLevel="1" x14ac:dyDescent="0.2">
      <c r="A372" s="117" t="s">
        <v>1159</v>
      </c>
      <c r="B372" s="118" t="s">
        <v>72</v>
      </c>
      <c r="C372" s="119" t="s">
        <v>850</v>
      </c>
      <c r="D372" s="120" t="s">
        <v>1858</v>
      </c>
      <c r="E372" s="120" t="s">
        <v>372</v>
      </c>
      <c r="F372" s="120" t="s">
        <v>1155</v>
      </c>
      <c r="G372" s="124">
        <v>0</v>
      </c>
      <c r="H372" s="124">
        <v>0</v>
      </c>
      <c r="I372" s="149">
        <v>46296</v>
      </c>
      <c r="J372" s="121">
        <v>401768</v>
      </c>
      <c r="K372" s="156"/>
    </row>
    <row r="373" spans="1:11" s="112" customFormat="1" ht="30" customHeight="1" outlineLevel="1" x14ac:dyDescent="0.2">
      <c r="A373" s="117" t="s">
        <v>1159</v>
      </c>
      <c r="B373" s="118" t="s">
        <v>72</v>
      </c>
      <c r="C373" s="119" t="s">
        <v>851</v>
      </c>
      <c r="D373" s="120" t="s">
        <v>1859</v>
      </c>
      <c r="E373" s="120" t="s">
        <v>372</v>
      </c>
      <c r="F373" s="120" t="s">
        <v>1155</v>
      </c>
      <c r="G373" s="124">
        <v>0</v>
      </c>
      <c r="H373" s="124">
        <v>0</v>
      </c>
      <c r="I373" s="149">
        <v>46296</v>
      </c>
      <c r="J373" s="121">
        <v>401768</v>
      </c>
      <c r="K373" s="156"/>
    </row>
    <row r="374" spans="1:11" s="112" customFormat="1" ht="30" customHeight="1" outlineLevel="1" x14ac:dyDescent="0.2">
      <c r="A374" s="117" t="s">
        <v>1159</v>
      </c>
      <c r="B374" s="118" t="s">
        <v>72</v>
      </c>
      <c r="C374" s="119" t="s">
        <v>1509</v>
      </c>
      <c r="D374" s="120" t="s">
        <v>1860</v>
      </c>
      <c r="E374" s="120" t="s">
        <v>372</v>
      </c>
      <c r="F374" s="120" t="s">
        <v>1155</v>
      </c>
      <c r="G374" s="124">
        <v>0</v>
      </c>
      <c r="H374" s="124">
        <v>0</v>
      </c>
      <c r="I374" s="149">
        <v>46296</v>
      </c>
      <c r="J374" s="121">
        <v>401768</v>
      </c>
      <c r="K374" s="156"/>
    </row>
    <row r="375" spans="1:11" s="112" customFormat="1" ht="30" customHeight="1" outlineLevel="1" x14ac:dyDescent="0.2">
      <c r="A375" s="117" t="s">
        <v>1159</v>
      </c>
      <c r="B375" s="118" t="s">
        <v>72</v>
      </c>
      <c r="C375" s="119" t="s">
        <v>916</v>
      </c>
      <c r="D375" s="120" t="s">
        <v>1861</v>
      </c>
      <c r="E375" s="120" t="s">
        <v>372</v>
      </c>
      <c r="F375" s="120" t="s">
        <v>1155</v>
      </c>
      <c r="G375" s="124">
        <v>0</v>
      </c>
      <c r="H375" s="124">
        <v>0</v>
      </c>
      <c r="I375" s="149">
        <v>46296</v>
      </c>
      <c r="J375" s="121">
        <v>401768</v>
      </c>
      <c r="K375" s="156"/>
    </row>
    <row r="376" spans="1:11" s="112" customFormat="1" ht="30" customHeight="1" outlineLevel="1" x14ac:dyDescent="0.2">
      <c r="A376" s="117" t="s">
        <v>1159</v>
      </c>
      <c r="B376" s="118" t="s">
        <v>72</v>
      </c>
      <c r="C376" s="119" t="s">
        <v>917</v>
      </c>
      <c r="D376" s="120" t="s">
        <v>1862</v>
      </c>
      <c r="E376" s="120" t="s">
        <v>372</v>
      </c>
      <c r="F376" s="120" t="s">
        <v>1155</v>
      </c>
      <c r="G376" s="124">
        <v>0</v>
      </c>
      <c r="H376" s="124">
        <v>0</v>
      </c>
      <c r="I376" s="149">
        <v>46296</v>
      </c>
      <c r="J376" s="121">
        <v>401768</v>
      </c>
      <c r="K376" s="156"/>
    </row>
    <row r="377" spans="1:11" s="112" customFormat="1" ht="30" customHeight="1" outlineLevel="1" x14ac:dyDescent="0.2">
      <c r="A377" s="117" t="s">
        <v>1159</v>
      </c>
      <c r="B377" s="118" t="s">
        <v>72</v>
      </c>
      <c r="C377" s="119" t="s">
        <v>918</v>
      </c>
      <c r="D377" s="120" t="s">
        <v>1863</v>
      </c>
      <c r="E377" s="120" t="s">
        <v>372</v>
      </c>
      <c r="F377" s="120" t="s">
        <v>1155</v>
      </c>
      <c r="G377" s="124">
        <v>0</v>
      </c>
      <c r="H377" s="124">
        <v>0</v>
      </c>
      <c r="I377" s="149">
        <v>46296</v>
      </c>
      <c r="J377" s="121">
        <v>401768</v>
      </c>
      <c r="K377" s="156"/>
    </row>
    <row r="378" spans="1:11" s="112" customFormat="1" ht="30" customHeight="1" outlineLevel="1" x14ac:dyDescent="0.2">
      <c r="A378" s="117" t="s">
        <v>1159</v>
      </c>
      <c r="B378" s="118" t="s">
        <v>72</v>
      </c>
      <c r="C378" s="119" t="s">
        <v>919</v>
      </c>
      <c r="D378" s="120" t="s">
        <v>1864</v>
      </c>
      <c r="E378" s="120" t="s">
        <v>372</v>
      </c>
      <c r="F378" s="120" t="s">
        <v>1155</v>
      </c>
      <c r="G378" s="124">
        <v>0</v>
      </c>
      <c r="H378" s="124">
        <v>0</v>
      </c>
      <c r="I378" s="149">
        <v>46296</v>
      </c>
      <c r="J378" s="121">
        <v>401768</v>
      </c>
      <c r="K378" s="156"/>
    </row>
    <row r="379" spans="1:11" s="112" customFormat="1" ht="30" customHeight="1" outlineLevel="1" x14ac:dyDescent="0.2">
      <c r="A379" s="117" t="s">
        <v>1159</v>
      </c>
      <c r="B379" s="118" t="s">
        <v>72</v>
      </c>
      <c r="C379" s="119" t="s">
        <v>920</v>
      </c>
      <c r="D379" s="120" t="s">
        <v>1865</v>
      </c>
      <c r="E379" s="120" t="s">
        <v>372</v>
      </c>
      <c r="F379" s="120" t="s">
        <v>1155</v>
      </c>
      <c r="G379" s="124">
        <v>0</v>
      </c>
      <c r="H379" s="124">
        <v>0</v>
      </c>
      <c r="I379" s="149">
        <v>46296</v>
      </c>
      <c r="J379" s="121">
        <v>401768</v>
      </c>
      <c r="K379" s="156"/>
    </row>
    <row r="380" spans="1:11" s="112" customFormat="1" ht="30" customHeight="1" outlineLevel="1" x14ac:dyDescent="0.2">
      <c r="A380" s="117" t="s">
        <v>1159</v>
      </c>
      <c r="B380" s="118" t="s">
        <v>72</v>
      </c>
      <c r="C380" s="119" t="s">
        <v>921</v>
      </c>
      <c r="D380" s="120" t="s">
        <v>1866</v>
      </c>
      <c r="E380" s="120" t="s">
        <v>372</v>
      </c>
      <c r="F380" s="120" t="s">
        <v>1155</v>
      </c>
      <c r="G380" s="124">
        <v>0</v>
      </c>
      <c r="H380" s="124">
        <v>0</v>
      </c>
      <c r="I380" s="149">
        <v>46296</v>
      </c>
      <c r="J380" s="121">
        <v>401768</v>
      </c>
      <c r="K380" s="156"/>
    </row>
    <row r="381" spans="1:11" s="112" customFormat="1" ht="30" customHeight="1" outlineLevel="1" x14ac:dyDescent="0.2">
      <c r="A381" s="117" t="s">
        <v>1159</v>
      </c>
      <c r="B381" s="118" t="s">
        <v>72</v>
      </c>
      <c r="C381" s="119" t="s">
        <v>922</v>
      </c>
      <c r="D381" s="120" t="s">
        <v>1801</v>
      </c>
      <c r="E381" s="120" t="s">
        <v>372</v>
      </c>
      <c r="F381" s="120" t="s">
        <v>1155</v>
      </c>
      <c r="G381" s="124">
        <v>0</v>
      </c>
      <c r="H381" s="124">
        <v>0</v>
      </c>
      <c r="I381" s="149">
        <v>46296</v>
      </c>
      <c r="J381" s="121">
        <v>401768</v>
      </c>
      <c r="K381" s="156"/>
    </row>
    <row r="382" spans="1:11" s="112" customFormat="1" ht="30" customHeight="1" outlineLevel="1" x14ac:dyDescent="0.2">
      <c r="A382" s="117" t="s">
        <v>1159</v>
      </c>
      <c r="B382" s="118" t="s">
        <v>72</v>
      </c>
      <c r="C382" s="119" t="s">
        <v>923</v>
      </c>
      <c r="D382" s="120" t="s">
        <v>1802</v>
      </c>
      <c r="E382" s="120" t="s">
        <v>372</v>
      </c>
      <c r="F382" s="120" t="s">
        <v>1155</v>
      </c>
      <c r="G382" s="124">
        <v>0</v>
      </c>
      <c r="H382" s="124">
        <v>0</v>
      </c>
      <c r="I382" s="149">
        <v>46296</v>
      </c>
      <c r="J382" s="121">
        <v>401768</v>
      </c>
      <c r="K382" s="156"/>
    </row>
    <row r="383" spans="1:11" s="112" customFormat="1" ht="30" customHeight="1" outlineLevel="1" x14ac:dyDescent="0.2">
      <c r="A383" s="117" t="s">
        <v>1159</v>
      </c>
      <c r="B383" s="118" t="s">
        <v>72</v>
      </c>
      <c r="C383" s="119" t="s">
        <v>995</v>
      </c>
      <c r="D383" s="120" t="s">
        <v>1867</v>
      </c>
      <c r="E383" s="120" t="s">
        <v>372</v>
      </c>
      <c r="F383" s="120" t="s">
        <v>1155</v>
      </c>
      <c r="G383" s="124">
        <v>0</v>
      </c>
      <c r="H383" s="124">
        <v>0</v>
      </c>
      <c r="I383" s="149">
        <v>46296</v>
      </c>
      <c r="J383" s="121">
        <v>401768</v>
      </c>
      <c r="K383" s="156"/>
    </row>
    <row r="384" spans="1:11" s="112" customFormat="1" ht="30" customHeight="1" outlineLevel="1" x14ac:dyDescent="0.2">
      <c r="A384" s="117" t="s">
        <v>1159</v>
      </c>
      <c r="B384" s="118" t="s">
        <v>72</v>
      </c>
      <c r="C384" s="119" t="s">
        <v>996</v>
      </c>
      <c r="D384" s="120" t="s">
        <v>1865</v>
      </c>
      <c r="E384" s="120" t="s">
        <v>372</v>
      </c>
      <c r="F384" s="120" t="s">
        <v>1155</v>
      </c>
      <c r="G384" s="124">
        <v>0</v>
      </c>
      <c r="H384" s="124">
        <v>0</v>
      </c>
      <c r="I384" s="149">
        <v>46296</v>
      </c>
      <c r="J384" s="121">
        <v>401768</v>
      </c>
      <c r="K384" s="156"/>
    </row>
    <row r="385" spans="1:11" s="112" customFormat="1" ht="30" customHeight="1" outlineLevel="1" x14ac:dyDescent="0.2">
      <c r="A385" s="117" t="s">
        <v>1159</v>
      </c>
      <c r="B385" s="118" t="s">
        <v>72</v>
      </c>
      <c r="C385" s="119" t="s">
        <v>1180</v>
      </c>
      <c r="D385" s="120" t="s">
        <v>1803</v>
      </c>
      <c r="E385" s="120" t="s">
        <v>372</v>
      </c>
      <c r="F385" s="120" t="s">
        <v>1155</v>
      </c>
      <c r="G385" s="124">
        <v>0</v>
      </c>
      <c r="H385" s="124">
        <v>0</v>
      </c>
      <c r="I385" s="149">
        <v>46296</v>
      </c>
      <c r="J385" s="121">
        <v>401768</v>
      </c>
      <c r="K385" s="156"/>
    </row>
    <row r="386" spans="1:11" s="112" customFormat="1" ht="30" customHeight="1" outlineLevel="1" x14ac:dyDescent="0.2">
      <c r="A386" s="117" t="s">
        <v>1159</v>
      </c>
      <c r="B386" s="118" t="s">
        <v>72</v>
      </c>
      <c r="C386" s="119" t="s">
        <v>1181</v>
      </c>
      <c r="D386" s="120" t="s">
        <v>1868</v>
      </c>
      <c r="E386" s="120" t="s">
        <v>372</v>
      </c>
      <c r="F386" s="120" t="s">
        <v>1155</v>
      </c>
      <c r="G386" s="124">
        <v>0</v>
      </c>
      <c r="H386" s="124">
        <v>0</v>
      </c>
      <c r="I386" s="149">
        <v>46296</v>
      </c>
      <c r="J386" s="121">
        <v>401768</v>
      </c>
      <c r="K386" s="156"/>
    </row>
    <row r="387" spans="1:11" s="112" customFormat="1" ht="30" customHeight="1" outlineLevel="1" x14ac:dyDescent="0.2">
      <c r="A387" s="117" t="s">
        <v>1159</v>
      </c>
      <c r="B387" s="118" t="s">
        <v>72</v>
      </c>
      <c r="C387" s="119" t="s">
        <v>912</v>
      </c>
      <c r="D387" s="120" t="s">
        <v>1869</v>
      </c>
      <c r="E387" s="120" t="s">
        <v>372</v>
      </c>
      <c r="F387" s="120" t="s">
        <v>1155</v>
      </c>
      <c r="G387" s="124">
        <v>0</v>
      </c>
      <c r="H387" s="124">
        <v>0</v>
      </c>
      <c r="I387" s="149">
        <v>46296</v>
      </c>
      <c r="J387" s="121">
        <v>401768</v>
      </c>
      <c r="K387" s="156"/>
    </row>
    <row r="388" spans="1:11" s="112" customFormat="1" ht="30" customHeight="1" outlineLevel="1" x14ac:dyDescent="0.2">
      <c r="A388" s="117" t="s">
        <v>1159</v>
      </c>
      <c r="B388" s="118" t="s">
        <v>72</v>
      </c>
      <c r="C388" s="119" t="s">
        <v>913</v>
      </c>
      <c r="D388" s="120" t="s">
        <v>1870</v>
      </c>
      <c r="E388" s="120" t="s">
        <v>372</v>
      </c>
      <c r="F388" s="120" t="s">
        <v>1155</v>
      </c>
      <c r="G388" s="124">
        <v>0</v>
      </c>
      <c r="H388" s="124">
        <v>0</v>
      </c>
      <c r="I388" s="149">
        <v>46296</v>
      </c>
      <c r="J388" s="121">
        <v>401768</v>
      </c>
      <c r="K388" s="156"/>
    </row>
    <row r="389" spans="1:11" s="112" customFormat="1" ht="30" customHeight="1" outlineLevel="1" x14ac:dyDescent="0.2">
      <c r="A389" s="117" t="s">
        <v>1159</v>
      </c>
      <c r="B389" s="118" t="s">
        <v>72</v>
      </c>
      <c r="C389" s="119" t="s">
        <v>914</v>
      </c>
      <c r="D389" s="120" t="s">
        <v>1871</v>
      </c>
      <c r="E389" s="120" t="s">
        <v>372</v>
      </c>
      <c r="F389" s="120" t="s">
        <v>1155</v>
      </c>
      <c r="G389" s="124">
        <v>0</v>
      </c>
      <c r="H389" s="124">
        <v>0</v>
      </c>
      <c r="I389" s="149">
        <v>46296</v>
      </c>
      <c r="J389" s="121">
        <v>401768</v>
      </c>
      <c r="K389" s="156"/>
    </row>
    <row r="390" spans="1:11" s="112" customFormat="1" ht="30" customHeight="1" outlineLevel="1" x14ac:dyDescent="0.2">
      <c r="A390" s="117" t="s">
        <v>1159</v>
      </c>
      <c r="B390" s="118" t="s">
        <v>72</v>
      </c>
      <c r="C390" s="119" t="s">
        <v>915</v>
      </c>
      <c r="D390" s="120" t="s">
        <v>1872</v>
      </c>
      <c r="E390" s="120" t="s">
        <v>372</v>
      </c>
      <c r="F390" s="120" t="s">
        <v>1155</v>
      </c>
      <c r="G390" s="124">
        <v>0</v>
      </c>
      <c r="H390" s="124">
        <v>0</v>
      </c>
      <c r="I390" s="149">
        <v>46296</v>
      </c>
      <c r="J390" s="121">
        <v>401768</v>
      </c>
      <c r="K390" s="156"/>
    </row>
    <row r="391" spans="1:11" s="112" customFormat="1" ht="30" customHeight="1" outlineLevel="1" x14ac:dyDescent="0.2">
      <c r="A391" s="117" t="s">
        <v>1159</v>
      </c>
      <c r="B391" s="118" t="s">
        <v>72</v>
      </c>
      <c r="C391" s="119" t="s">
        <v>999</v>
      </c>
      <c r="D391" s="120" t="s">
        <v>1873</v>
      </c>
      <c r="E391" s="120" t="s">
        <v>372</v>
      </c>
      <c r="F391" s="120" t="s">
        <v>1155</v>
      </c>
      <c r="G391" s="124">
        <v>0</v>
      </c>
      <c r="H391" s="124">
        <v>0</v>
      </c>
      <c r="I391" s="149">
        <v>46296</v>
      </c>
      <c r="J391" s="121">
        <v>401768</v>
      </c>
      <c r="K391" s="156"/>
    </row>
    <row r="392" spans="1:11" s="112" customFormat="1" ht="30" customHeight="1" outlineLevel="1" x14ac:dyDescent="0.2">
      <c r="A392" s="117" t="s">
        <v>1159</v>
      </c>
      <c r="B392" s="118" t="s">
        <v>72</v>
      </c>
      <c r="C392" s="119" t="s">
        <v>977</v>
      </c>
      <c r="D392" s="120" t="s">
        <v>1874</v>
      </c>
      <c r="E392" s="120" t="s">
        <v>372</v>
      </c>
      <c r="F392" s="120" t="s">
        <v>1155</v>
      </c>
      <c r="G392" s="124">
        <v>0</v>
      </c>
      <c r="H392" s="124">
        <v>0</v>
      </c>
      <c r="I392" s="149">
        <v>46296</v>
      </c>
      <c r="J392" s="121">
        <v>401768</v>
      </c>
      <c r="K392" s="156"/>
    </row>
    <row r="393" spans="1:11" s="112" customFormat="1" ht="30" customHeight="1" outlineLevel="1" x14ac:dyDescent="0.2">
      <c r="A393" s="117" t="s">
        <v>1159</v>
      </c>
      <c r="B393" s="118" t="s">
        <v>72</v>
      </c>
      <c r="C393" s="119" t="s">
        <v>978</v>
      </c>
      <c r="D393" s="120" t="s">
        <v>1875</v>
      </c>
      <c r="E393" s="120" t="s">
        <v>372</v>
      </c>
      <c r="F393" s="120" t="s">
        <v>1155</v>
      </c>
      <c r="G393" s="124">
        <v>0</v>
      </c>
      <c r="H393" s="124">
        <v>0</v>
      </c>
      <c r="I393" s="149">
        <v>46296</v>
      </c>
      <c r="J393" s="121">
        <v>401768</v>
      </c>
      <c r="K393" s="156"/>
    </row>
    <row r="394" spans="1:11" s="112" customFormat="1" ht="30" customHeight="1" outlineLevel="1" x14ac:dyDescent="0.2">
      <c r="A394" s="117" t="s">
        <v>1159</v>
      </c>
      <c r="B394" s="118" t="s">
        <v>72</v>
      </c>
      <c r="C394" s="119" t="s">
        <v>979</v>
      </c>
      <c r="D394" s="120" t="s">
        <v>1876</v>
      </c>
      <c r="E394" s="120" t="s">
        <v>372</v>
      </c>
      <c r="F394" s="120" t="s">
        <v>1155</v>
      </c>
      <c r="G394" s="124">
        <v>0</v>
      </c>
      <c r="H394" s="124">
        <v>0</v>
      </c>
      <c r="I394" s="149">
        <v>46296</v>
      </c>
      <c r="J394" s="121">
        <v>401768</v>
      </c>
      <c r="K394" s="156"/>
    </row>
    <row r="395" spans="1:11" s="112" customFormat="1" ht="30" customHeight="1" outlineLevel="1" x14ac:dyDescent="0.2">
      <c r="A395" s="117" t="s">
        <v>1159</v>
      </c>
      <c r="B395" s="118" t="s">
        <v>72</v>
      </c>
      <c r="C395" s="119" t="s">
        <v>980</v>
      </c>
      <c r="D395" s="120" t="s">
        <v>1877</v>
      </c>
      <c r="E395" s="120" t="s">
        <v>372</v>
      </c>
      <c r="F395" s="120" t="s">
        <v>1155</v>
      </c>
      <c r="G395" s="124">
        <v>0</v>
      </c>
      <c r="H395" s="124">
        <v>0</v>
      </c>
      <c r="I395" s="149">
        <v>46296</v>
      </c>
      <c r="J395" s="121">
        <v>401768</v>
      </c>
      <c r="K395" s="156"/>
    </row>
    <row r="396" spans="1:11" s="112" customFormat="1" ht="30" customHeight="1" outlineLevel="1" x14ac:dyDescent="0.2">
      <c r="A396" s="117" t="s">
        <v>1159</v>
      </c>
      <c r="B396" s="118" t="s">
        <v>72</v>
      </c>
      <c r="C396" s="119" t="s">
        <v>1182</v>
      </c>
      <c r="D396" s="120" t="s">
        <v>1878</v>
      </c>
      <c r="E396" s="120" t="s">
        <v>372</v>
      </c>
      <c r="F396" s="120" t="s">
        <v>1155</v>
      </c>
      <c r="G396" s="124">
        <v>0</v>
      </c>
      <c r="H396" s="124">
        <v>0</v>
      </c>
      <c r="I396" s="149">
        <v>46296</v>
      </c>
      <c r="J396" s="121">
        <v>401768</v>
      </c>
      <c r="K396" s="156"/>
    </row>
    <row r="397" spans="1:11" s="112" customFormat="1" ht="30" customHeight="1" outlineLevel="1" x14ac:dyDescent="0.2">
      <c r="A397" s="117" t="s">
        <v>1159</v>
      </c>
      <c r="B397" s="118" t="s">
        <v>72</v>
      </c>
      <c r="C397" s="119" t="s">
        <v>1183</v>
      </c>
      <c r="D397" s="120" t="s">
        <v>1879</v>
      </c>
      <c r="E397" s="120" t="s">
        <v>372</v>
      </c>
      <c r="F397" s="120" t="s">
        <v>1155</v>
      </c>
      <c r="G397" s="124">
        <v>0</v>
      </c>
      <c r="H397" s="124">
        <v>0</v>
      </c>
      <c r="I397" s="149">
        <v>46296</v>
      </c>
      <c r="J397" s="121">
        <v>401768</v>
      </c>
      <c r="K397" s="156"/>
    </row>
    <row r="398" spans="1:11" s="112" customFormat="1" ht="30" customHeight="1" outlineLevel="1" x14ac:dyDescent="0.2">
      <c r="A398" s="117" t="s">
        <v>1159</v>
      </c>
      <c r="B398" s="118" t="s">
        <v>72</v>
      </c>
      <c r="C398" s="119" t="s">
        <v>1184</v>
      </c>
      <c r="D398" s="120" t="s">
        <v>1805</v>
      </c>
      <c r="E398" s="120" t="s">
        <v>372</v>
      </c>
      <c r="F398" s="120" t="s">
        <v>1155</v>
      </c>
      <c r="G398" s="124">
        <v>0</v>
      </c>
      <c r="H398" s="124">
        <v>0</v>
      </c>
      <c r="I398" s="149">
        <v>46296</v>
      </c>
      <c r="J398" s="121">
        <v>401768</v>
      </c>
      <c r="K398" s="156"/>
    </row>
    <row r="399" spans="1:11" s="112" customFormat="1" ht="30" customHeight="1" outlineLevel="1" x14ac:dyDescent="0.2">
      <c r="A399" s="117" t="s">
        <v>1159</v>
      </c>
      <c r="B399" s="118" t="s">
        <v>72</v>
      </c>
      <c r="C399" s="119" t="s">
        <v>1232</v>
      </c>
      <c r="D399" s="120" t="s">
        <v>1880</v>
      </c>
      <c r="E399" s="120" t="s">
        <v>372</v>
      </c>
      <c r="F399" s="120" t="s">
        <v>1155</v>
      </c>
      <c r="G399" s="124">
        <v>0</v>
      </c>
      <c r="H399" s="124">
        <v>0</v>
      </c>
      <c r="I399" s="149">
        <v>46296</v>
      </c>
      <c r="J399" s="121">
        <v>401768</v>
      </c>
      <c r="K399" s="156"/>
    </row>
    <row r="400" spans="1:11" s="112" customFormat="1" ht="30" customHeight="1" outlineLevel="1" x14ac:dyDescent="0.2">
      <c r="A400" s="117" t="s">
        <v>1159</v>
      </c>
      <c r="B400" s="118" t="s">
        <v>72</v>
      </c>
      <c r="C400" s="119" t="s">
        <v>1233</v>
      </c>
      <c r="D400" s="120" t="s">
        <v>1881</v>
      </c>
      <c r="E400" s="120" t="s">
        <v>372</v>
      </c>
      <c r="F400" s="120" t="s">
        <v>1155</v>
      </c>
      <c r="G400" s="124">
        <v>0</v>
      </c>
      <c r="H400" s="124">
        <v>0</v>
      </c>
      <c r="I400" s="149">
        <v>46296</v>
      </c>
      <c r="J400" s="121">
        <v>401768</v>
      </c>
      <c r="K400" s="156"/>
    </row>
    <row r="401" spans="1:11" s="112" customFormat="1" ht="30" customHeight="1" outlineLevel="1" x14ac:dyDescent="0.2">
      <c r="A401" s="117" t="s">
        <v>1159</v>
      </c>
      <c r="B401" s="118" t="s">
        <v>72</v>
      </c>
      <c r="C401" s="119" t="s">
        <v>1234</v>
      </c>
      <c r="D401" s="120" t="s">
        <v>1882</v>
      </c>
      <c r="E401" s="120" t="s">
        <v>372</v>
      </c>
      <c r="F401" s="120" t="s">
        <v>1155</v>
      </c>
      <c r="G401" s="124">
        <v>0</v>
      </c>
      <c r="H401" s="124">
        <v>0</v>
      </c>
      <c r="I401" s="149">
        <v>46296</v>
      </c>
      <c r="J401" s="121">
        <v>401768</v>
      </c>
      <c r="K401" s="156"/>
    </row>
    <row r="402" spans="1:11" s="112" customFormat="1" ht="30" customHeight="1" outlineLevel="1" x14ac:dyDescent="0.2">
      <c r="A402" s="117" t="s">
        <v>1159</v>
      </c>
      <c r="B402" s="118" t="s">
        <v>72</v>
      </c>
      <c r="C402" s="119" t="s">
        <v>1235</v>
      </c>
      <c r="D402" s="120" t="s">
        <v>1883</v>
      </c>
      <c r="E402" s="120" t="s">
        <v>372</v>
      </c>
      <c r="F402" s="120" t="s">
        <v>1155</v>
      </c>
      <c r="G402" s="124">
        <v>0</v>
      </c>
      <c r="H402" s="124">
        <v>0</v>
      </c>
      <c r="I402" s="149">
        <v>46296</v>
      </c>
      <c r="J402" s="121">
        <v>401768</v>
      </c>
      <c r="K402" s="156"/>
    </row>
    <row r="403" spans="1:11" s="112" customFormat="1" ht="30" customHeight="1" outlineLevel="1" x14ac:dyDescent="0.2">
      <c r="A403" s="117" t="s">
        <v>1159</v>
      </c>
      <c r="B403" s="118" t="s">
        <v>72</v>
      </c>
      <c r="C403" s="119" t="s">
        <v>1274</v>
      </c>
      <c r="D403" s="120" t="s">
        <v>1884</v>
      </c>
      <c r="E403" s="120" t="s">
        <v>372</v>
      </c>
      <c r="F403" s="120" t="s">
        <v>1155</v>
      </c>
      <c r="G403" s="124">
        <v>0</v>
      </c>
      <c r="H403" s="124">
        <v>0</v>
      </c>
      <c r="I403" s="149">
        <v>46296</v>
      </c>
      <c r="J403" s="121">
        <v>401768</v>
      </c>
      <c r="K403" s="156"/>
    </row>
    <row r="404" spans="1:11" s="112" customFormat="1" ht="30" customHeight="1" outlineLevel="1" x14ac:dyDescent="0.2">
      <c r="A404" s="117" t="s">
        <v>1159</v>
      </c>
      <c r="B404" s="118" t="s">
        <v>72</v>
      </c>
      <c r="C404" s="118" t="s">
        <v>1548</v>
      </c>
      <c r="D404" s="120" t="s">
        <v>1885</v>
      </c>
      <c r="E404" s="120" t="s">
        <v>372</v>
      </c>
      <c r="F404" s="120" t="s">
        <v>1155</v>
      </c>
      <c r="G404" s="124">
        <v>0</v>
      </c>
      <c r="H404" s="124">
        <v>0</v>
      </c>
      <c r="I404" s="149">
        <v>46296</v>
      </c>
      <c r="J404" s="121">
        <v>401768</v>
      </c>
      <c r="K404" s="156"/>
    </row>
    <row r="405" spans="1:11" s="112" customFormat="1" ht="30" customHeight="1" outlineLevel="1" x14ac:dyDescent="0.2">
      <c r="A405" s="117" t="s">
        <v>1159</v>
      </c>
      <c r="B405" s="118" t="s">
        <v>72</v>
      </c>
      <c r="C405" s="119" t="s">
        <v>1419</v>
      </c>
      <c r="D405" s="120" t="s">
        <v>1886</v>
      </c>
      <c r="E405" s="120" t="s">
        <v>372</v>
      </c>
      <c r="F405" s="120" t="s">
        <v>1155</v>
      </c>
      <c r="G405" s="124">
        <v>0</v>
      </c>
      <c r="H405" s="124">
        <v>0</v>
      </c>
      <c r="I405" s="149">
        <v>46296</v>
      </c>
      <c r="J405" s="121">
        <v>401768</v>
      </c>
      <c r="K405" s="156"/>
    </row>
    <row r="406" spans="1:11" s="112" customFormat="1" ht="30" customHeight="1" outlineLevel="1" x14ac:dyDescent="0.2">
      <c r="A406" s="117" t="s">
        <v>1159</v>
      </c>
      <c r="B406" s="118" t="s">
        <v>72</v>
      </c>
      <c r="C406" s="119" t="s">
        <v>1420</v>
      </c>
      <c r="D406" s="120" t="s">
        <v>1887</v>
      </c>
      <c r="E406" s="120" t="s">
        <v>372</v>
      </c>
      <c r="F406" s="120" t="s">
        <v>1155</v>
      </c>
      <c r="G406" s="124">
        <v>0</v>
      </c>
      <c r="H406" s="124">
        <v>0</v>
      </c>
      <c r="I406" s="149">
        <v>46296</v>
      </c>
      <c r="J406" s="121">
        <v>401768</v>
      </c>
      <c r="K406" s="156"/>
    </row>
    <row r="407" spans="1:11" s="112" customFormat="1" ht="30" customHeight="1" outlineLevel="1" x14ac:dyDescent="0.2">
      <c r="A407" s="117" t="s">
        <v>1159</v>
      </c>
      <c r="B407" s="118" t="s">
        <v>72</v>
      </c>
      <c r="C407" s="119" t="s">
        <v>1421</v>
      </c>
      <c r="D407" s="120" t="s">
        <v>1888</v>
      </c>
      <c r="E407" s="120" t="s">
        <v>372</v>
      </c>
      <c r="F407" s="120" t="s">
        <v>1155</v>
      </c>
      <c r="G407" s="124">
        <v>0</v>
      </c>
      <c r="H407" s="124">
        <v>0</v>
      </c>
      <c r="I407" s="149">
        <v>46296</v>
      </c>
      <c r="J407" s="121">
        <v>401768</v>
      </c>
      <c r="K407" s="156"/>
    </row>
    <row r="408" spans="1:11" s="112" customFormat="1" ht="30" customHeight="1" outlineLevel="1" x14ac:dyDescent="0.2">
      <c r="A408" s="117" t="s">
        <v>1159</v>
      </c>
      <c r="B408" s="118" t="s">
        <v>72</v>
      </c>
      <c r="C408" s="119" t="s">
        <v>1422</v>
      </c>
      <c r="D408" s="120" t="s">
        <v>1889</v>
      </c>
      <c r="E408" s="120" t="s">
        <v>372</v>
      </c>
      <c r="F408" s="120" t="s">
        <v>1155</v>
      </c>
      <c r="G408" s="124">
        <v>0</v>
      </c>
      <c r="H408" s="124">
        <v>0</v>
      </c>
      <c r="I408" s="149">
        <v>46296</v>
      </c>
      <c r="J408" s="121">
        <v>401768</v>
      </c>
      <c r="K408" s="156"/>
    </row>
    <row r="409" spans="1:11" s="112" customFormat="1" ht="30" customHeight="1" outlineLevel="1" x14ac:dyDescent="0.2">
      <c r="A409" s="117" t="s">
        <v>1159</v>
      </c>
      <c r="B409" s="118" t="s">
        <v>72</v>
      </c>
      <c r="C409" s="119" t="s">
        <v>1423</v>
      </c>
      <c r="D409" s="120" t="s">
        <v>1890</v>
      </c>
      <c r="E409" s="120" t="s">
        <v>372</v>
      </c>
      <c r="F409" s="120" t="s">
        <v>1155</v>
      </c>
      <c r="G409" s="124">
        <v>0</v>
      </c>
      <c r="H409" s="124">
        <v>0</v>
      </c>
      <c r="I409" s="149">
        <v>46296</v>
      </c>
      <c r="J409" s="121">
        <v>401768</v>
      </c>
      <c r="K409" s="156"/>
    </row>
    <row r="410" spans="1:11" s="112" customFormat="1" ht="30" customHeight="1" outlineLevel="1" x14ac:dyDescent="0.2">
      <c r="A410" s="117" t="s">
        <v>1159</v>
      </c>
      <c r="B410" s="118" t="s">
        <v>72</v>
      </c>
      <c r="C410" s="119" t="s">
        <v>1424</v>
      </c>
      <c r="D410" s="120" t="s">
        <v>1891</v>
      </c>
      <c r="E410" s="120" t="s">
        <v>372</v>
      </c>
      <c r="F410" s="120" t="s">
        <v>1155</v>
      </c>
      <c r="G410" s="124">
        <v>0</v>
      </c>
      <c r="H410" s="124">
        <v>0</v>
      </c>
      <c r="I410" s="149">
        <v>46296</v>
      </c>
      <c r="J410" s="121">
        <v>401768</v>
      </c>
      <c r="K410" s="156"/>
    </row>
    <row r="411" spans="1:11" s="112" customFormat="1" ht="30" customHeight="1" outlineLevel="1" x14ac:dyDescent="0.2">
      <c r="A411" s="117" t="s">
        <v>1159</v>
      </c>
      <c r="B411" s="118" t="s">
        <v>72</v>
      </c>
      <c r="C411" s="119" t="s">
        <v>1431</v>
      </c>
      <c r="D411" s="120" t="s">
        <v>1892</v>
      </c>
      <c r="E411" s="120" t="s">
        <v>372</v>
      </c>
      <c r="F411" s="120" t="s">
        <v>1155</v>
      </c>
      <c r="G411" s="124">
        <v>0</v>
      </c>
      <c r="H411" s="124">
        <v>0</v>
      </c>
      <c r="I411" s="149">
        <v>46296</v>
      </c>
      <c r="J411" s="121">
        <v>401768</v>
      </c>
      <c r="K411" s="156"/>
    </row>
    <row r="412" spans="1:11" s="112" customFormat="1" ht="30" customHeight="1" outlineLevel="1" x14ac:dyDescent="0.2">
      <c r="A412" s="117" t="s">
        <v>1159</v>
      </c>
      <c r="B412" s="118" t="s">
        <v>72</v>
      </c>
      <c r="C412" s="118" t="s">
        <v>1608</v>
      </c>
      <c r="D412" s="120" t="s">
        <v>1893</v>
      </c>
      <c r="E412" s="120" t="s">
        <v>372</v>
      </c>
      <c r="F412" s="120" t="s">
        <v>1155</v>
      </c>
      <c r="G412" s="124">
        <v>0</v>
      </c>
      <c r="H412" s="124">
        <v>0</v>
      </c>
      <c r="I412" s="149">
        <v>46296</v>
      </c>
      <c r="J412" s="121">
        <v>401768</v>
      </c>
      <c r="K412" s="156"/>
    </row>
    <row r="413" spans="1:11" s="112" customFormat="1" ht="99.95" customHeight="1" x14ac:dyDescent="0.2">
      <c r="A413" s="187" t="s">
        <v>179</v>
      </c>
      <c r="B413" s="189" t="s">
        <v>87</v>
      </c>
      <c r="C413" s="143"/>
      <c r="D413" s="141" t="s">
        <v>659</v>
      </c>
      <c r="E413" s="144" t="s">
        <v>2058</v>
      </c>
      <c r="F413" s="144"/>
      <c r="G413" s="142"/>
      <c r="H413" s="142"/>
      <c r="I413" s="199">
        <v>46296</v>
      </c>
      <c r="J413" s="204">
        <v>401768</v>
      </c>
      <c r="K413" s="162"/>
    </row>
    <row r="414" spans="1:11" s="112" customFormat="1" ht="30" customHeight="1" outlineLevel="1" x14ac:dyDescent="0.2">
      <c r="A414" s="117" t="s">
        <v>1159</v>
      </c>
      <c r="B414" s="118" t="s">
        <v>87</v>
      </c>
      <c r="C414" s="118" t="s">
        <v>136</v>
      </c>
      <c r="D414" s="120" t="s">
        <v>660</v>
      </c>
      <c r="E414" s="120" t="s">
        <v>372</v>
      </c>
      <c r="F414" s="120" t="s">
        <v>1155</v>
      </c>
      <c r="G414" s="124">
        <v>0</v>
      </c>
      <c r="H414" s="124">
        <v>0</v>
      </c>
      <c r="I414" s="149">
        <v>46296</v>
      </c>
      <c r="J414" s="121">
        <v>401768</v>
      </c>
      <c r="K414" s="156"/>
    </row>
    <row r="415" spans="1:11" s="112" customFormat="1" ht="30" customHeight="1" outlineLevel="1" x14ac:dyDescent="0.2">
      <c r="A415" s="117" t="s">
        <v>1159</v>
      </c>
      <c r="B415" s="118" t="s">
        <v>87</v>
      </c>
      <c r="C415" s="118" t="s">
        <v>137</v>
      </c>
      <c r="D415" s="120" t="s">
        <v>661</v>
      </c>
      <c r="E415" s="120" t="s">
        <v>372</v>
      </c>
      <c r="F415" s="120" t="s">
        <v>1155</v>
      </c>
      <c r="G415" s="124">
        <v>0</v>
      </c>
      <c r="H415" s="124">
        <v>0</v>
      </c>
      <c r="I415" s="149">
        <v>46296</v>
      </c>
      <c r="J415" s="121">
        <v>401768</v>
      </c>
      <c r="K415" s="156"/>
    </row>
    <row r="416" spans="1:11" s="112" customFormat="1" ht="30" customHeight="1" outlineLevel="1" x14ac:dyDescent="0.2">
      <c r="A416" s="117" t="s">
        <v>1159</v>
      </c>
      <c r="B416" s="118" t="s">
        <v>87</v>
      </c>
      <c r="C416" s="118" t="s">
        <v>138</v>
      </c>
      <c r="D416" s="123" t="s">
        <v>1098</v>
      </c>
      <c r="E416" s="120" t="s">
        <v>372</v>
      </c>
      <c r="F416" s="120" t="s">
        <v>1155</v>
      </c>
      <c r="G416" s="124">
        <v>0</v>
      </c>
      <c r="H416" s="124">
        <v>0</v>
      </c>
      <c r="I416" s="149">
        <v>46296</v>
      </c>
      <c r="J416" s="121">
        <v>401768</v>
      </c>
      <c r="K416" s="156"/>
    </row>
    <row r="417" spans="1:11" s="112" customFormat="1" ht="30" customHeight="1" outlineLevel="1" x14ac:dyDescent="0.2">
      <c r="A417" s="117" t="s">
        <v>1159</v>
      </c>
      <c r="B417" s="118" t="s">
        <v>87</v>
      </c>
      <c r="C417" s="118" t="s">
        <v>139</v>
      </c>
      <c r="D417" s="123" t="s">
        <v>1099</v>
      </c>
      <c r="E417" s="120" t="s">
        <v>372</v>
      </c>
      <c r="F417" s="120" t="s">
        <v>1155</v>
      </c>
      <c r="G417" s="124">
        <v>0</v>
      </c>
      <c r="H417" s="124">
        <v>0</v>
      </c>
      <c r="I417" s="149">
        <v>46296</v>
      </c>
      <c r="J417" s="121">
        <v>401768</v>
      </c>
      <c r="K417" s="156"/>
    </row>
    <row r="418" spans="1:11" s="112" customFormat="1" ht="30" customHeight="1" outlineLevel="1" x14ac:dyDescent="0.2">
      <c r="A418" s="117" t="s">
        <v>1159</v>
      </c>
      <c r="B418" s="118" t="s">
        <v>87</v>
      </c>
      <c r="C418" s="118" t="s">
        <v>140</v>
      </c>
      <c r="D418" s="123" t="s">
        <v>1104</v>
      </c>
      <c r="E418" s="120" t="s">
        <v>372</v>
      </c>
      <c r="F418" s="120" t="s">
        <v>1155</v>
      </c>
      <c r="G418" s="124">
        <v>0</v>
      </c>
      <c r="H418" s="124">
        <v>0</v>
      </c>
      <c r="I418" s="149">
        <v>46296</v>
      </c>
      <c r="J418" s="121">
        <v>401768</v>
      </c>
      <c r="K418" s="156"/>
    </row>
    <row r="419" spans="1:11" s="112" customFormat="1" ht="30" customHeight="1" outlineLevel="1" x14ac:dyDescent="0.2">
      <c r="A419" s="117" t="s">
        <v>1159</v>
      </c>
      <c r="B419" s="118" t="s">
        <v>87</v>
      </c>
      <c r="C419" s="118" t="s">
        <v>141</v>
      </c>
      <c r="D419" s="123" t="s">
        <v>1100</v>
      </c>
      <c r="E419" s="120" t="s">
        <v>372</v>
      </c>
      <c r="F419" s="120" t="s">
        <v>1155</v>
      </c>
      <c r="G419" s="124">
        <v>0</v>
      </c>
      <c r="H419" s="124">
        <v>0</v>
      </c>
      <c r="I419" s="149">
        <v>46296</v>
      </c>
      <c r="J419" s="121">
        <v>401768</v>
      </c>
      <c r="K419" s="156"/>
    </row>
    <row r="420" spans="1:11" s="112" customFormat="1" ht="30" customHeight="1" outlineLevel="1" x14ac:dyDescent="0.2">
      <c r="A420" s="117" t="s">
        <v>1159</v>
      </c>
      <c r="B420" s="118" t="s">
        <v>87</v>
      </c>
      <c r="C420" s="118" t="s">
        <v>142</v>
      </c>
      <c r="D420" s="123" t="s">
        <v>1105</v>
      </c>
      <c r="E420" s="120" t="s">
        <v>372</v>
      </c>
      <c r="F420" s="120" t="s">
        <v>1155</v>
      </c>
      <c r="G420" s="124">
        <v>0</v>
      </c>
      <c r="H420" s="124">
        <v>0</v>
      </c>
      <c r="I420" s="149">
        <v>46296</v>
      </c>
      <c r="J420" s="121">
        <v>401768</v>
      </c>
      <c r="K420" s="156"/>
    </row>
    <row r="421" spans="1:11" s="112" customFormat="1" ht="30" customHeight="1" outlineLevel="1" x14ac:dyDescent="0.2">
      <c r="A421" s="117" t="s">
        <v>1159</v>
      </c>
      <c r="B421" s="118" t="s">
        <v>87</v>
      </c>
      <c r="C421" s="118" t="s">
        <v>143</v>
      </c>
      <c r="D421" s="123" t="s">
        <v>1101</v>
      </c>
      <c r="E421" s="120" t="s">
        <v>372</v>
      </c>
      <c r="F421" s="120" t="s">
        <v>1155</v>
      </c>
      <c r="G421" s="124">
        <v>0</v>
      </c>
      <c r="H421" s="124">
        <v>0</v>
      </c>
      <c r="I421" s="149">
        <v>46296</v>
      </c>
      <c r="J421" s="121">
        <v>401768</v>
      </c>
      <c r="K421" s="156"/>
    </row>
    <row r="422" spans="1:11" s="112" customFormat="1" ht="30" customHeight="1" outlineLevel="1" x14ac:dyDescent="0.2">
      <c r="A422" s="117" t="s">
        <v>1159</v>
      </c>
      <c r="B422" s="118" t="s">
        <v>87</v>
      </c>
      <c r="C422" s="118" t="s">
        <v>144</v>
      </c>
      <c r="D422" s="123" t="s">
        <v>1102</v>
      </c>
      <c r="E422" s="120" t="s">
        <v>372</v>
      </c>
      <c r="F422" s="120" t="s">
        <v>1155</v>
      </c>
      <c r="G422" s="124">
        <v>0</v>
      </c>
      <c r="H422" s="124">
        <v>0</v>
      </c>
      <c r="I422" s="149">
        <v>46296</v>
      </c>
      <c r="J422" s="121">
        <v>401768</v>
      </c>
      <c r="K422" s="156"/>
    </row>
    <row r="423" spans="1:11" s="112" customFormat="1" ht="30" customHeight="1" outlineLevel="1" x14ac:dyDescent="0.2">
      <c r="A423" s="117" t="s">
        <v>1159</v>
      </c>
      <c r="B423" s="118" t="s">
        <v>87</v>
      </c>
      <c r="C423" s="118" t="s">
        <v>145</v>
      </c>
      <c r="D423" s="123" t="s">
        <v>1103</v>
      </c>
      <c r="E423" s="120" t="s">
        <v>372</v>
      </c>
      <c r="F423" s="120" t="s">
        <v>1155</v>
      </c>
      <c r="G423" s="124">
        <v>0</v>
      </c>
      <c r="H423" s="124">
        <v>0</v>
      </c>
      <c r="I423" s="149">
        <v>46296</v>
      </c>
      <c r="J423" s="121">
        <v>401768</v>
      </c>
      <c r="K423" s="156"/>
    </row>
    <row r="424" spans="1:11" s="112" customFormat="1" ht="30" customHeight="1" outlineLevel="1" x14ac:dyDescent="0.2">
      <c r="A424" s="117" t="s">
        <v>1159</v>
      </c>
      <c r="B424" s="118" t="s">
        <v>87</v>
      </c>
      <c r="C424" s="118" t="s">
        <v>146</v>
      </c>
      <c r="D424" s="120" t="s">
        <v>662</v>
      </c>
      <c r="E424" s="120" t="s">
        <v>372</v>
      </c>
      <c r="F424" s="120" t="s">
        <v>1155</v>
      </c>
      <c r="G424" s="124">
        <v>0</v>
      </c>
      <c r="H424" s="124">
        <v>0</v>
      </c>
      <c r="I424" s="149">
        <v>46296</v>
      </c>
      <c r="J424" s="121">
        <v>401768</v>
      </c>
      <c r="K424" s="156"/>
    </row>
    <row r="425" spans="1:11" s="112" customFormat="1" ht="30" customHeight="1" outlineLevel="1" x14ac:dyDescent="0.2">
      <c r="A425" s="117" t="s">
        <v>1159</v>
      </c>
      <c r="B425" s="118" t="s">
        <v>87</v>
      </c>
      <c r="C425" s="118" t="s">
        <v>147</v>
      </c>
      <c r="D425" s="120" t="s">
        <v>663</v>
      </c>
      <c r="E425" s="120" t="s">
        <v>372</v>
      </c>
      <c r="F425" s="120" t="s">
        <v>1155</v>
      </c>
      <c r="G425" s="124">
        <v>0</v>
      </c>
      <c r="H425" s="124">
        <v>0</v>
      </c>
      <c r="I425" s="149">
        <v>46296</v>
      </c>
      <c r="J425" s="121">
        <v>401768</v>
      </c>
      <c r="K425" s="156"/>
    </row>
    <row r="426" spans="1:11" s="112" customFormat="1" ht="45" customHeight="1" x14ac:dyDescent="0.2">
      <c r="A426" s="187" t="s">
        <v>179</v>
      </c>
      <c r="B426" s="190" t="s">
        <v>89</v>
      </c>
      <c r="C426" s="143"/>
      <c r="D426" s="141" t="s">
        <v>678</v>
      </c>
      <c r="E426" s="136" t="s">
        <v>1352</v>
      </c>
      <c r="F426" s="141"/>
      <c r="G426" s="142"/>
      <c r="H426" s="142"/>
      <c r="I426" s="199">
        <v>46296</v>
      </c>
      <c r="J426" s="204">
        <v>401768</v>
      </c>
      <c r="K426" s="163" t="s">
        <v>1303</v>
      </c>
    </row>
    <row r="427" spans="1:11" s="112" customFormat="1" ht="118.5" customHeight="1" outlineLevel="1" x14ac:dyDescent="0.2">
      <c r="A427" s="186" t="s">
        <v>179</v>
      </c>
      <c r="B427" s="185" t="s">
        <v>74</v>
      </c>
      <c r="C427" s="98"/>
      <c r="D427" s="95" t="s">
        <v>1390</v>
      </c>
      <c r="E427" s="95" t="s">
        <v>2067</v>
      </c>
      <c r="F427" s="95"/>
      <c r="G427" s="100"/>
      <c r="H427" s="101"/>
      <c r="I427" s="199">
        <v>46296</v>
      </c>
      <c r="J427" s="205">
        <v>401768</v>
      </c>
      <c r="K427" s="151"/>
    </row>
    <row r="428" spans="1:11" s="112" customFormat="1" ht="15" customHeight="1" outlineLevel="1" x14ac:dyDescent="0.2">
      <c r="A428" s="117" t="s">
        <v>1159</v>
      </c>
      <c r="B428" s="118" t="s">
        <v>74</v>
      </c>
      <c r="C428" s="119" t="s">
        <v>148</v>
      </c>
      <c r="D428" s="120" t="s">
        <v>679</v>
      </c>
      <c r="E428" s="120" t="s">
        <v>1384</v>
      </c>
      <c r="F428" s="120" t="s">
        <v>1155</v>
      </c>
      <c r="G428" s="109">
        <v>6529.06</v>
      </c>
      <c r="H428" s="115">
        <v>6039.83</v>
      </c>
      <c r="I428" s="149">
        <v>46296</v>
      </c>
      <c r="J428" s="121">
        <v>401768</v>
      </c>
      <c r="K428" s="156" t="s">
        <v>1304</v>
      </c>
    </row>
    <row r="429" spans="1:11" s="112" customFormat="1" ht="15" customHeight="1" outlineLevel="1" x14ac:dyDescent="0.2">
      <c r="A429" s="117" t="s">
        <v>1159</v>
      </c>
      <c r="B429" s="118" t="s">
        <v>74</v>
      </c>
      <c r="C429" s="119" t="s">
        <v>149</v>
      </c>
      <c r="D429" s="120" t="s">
        <v>680</v>
      </c>
      <c r="E429" s="120" t="s">
        <v>1384</v>
      </c>
      <c r="F429" s="120" t="s">
        <v>1155</v>
      </c>
      <c r="G429" s="109">
        <v>6996.32</v>
      </c>
      <c r="H429" s="115">
        <v>6472.08</v>
      </c>
      <c r="I429" s="149">
        <v>46296</v>
      </c>
      <c r="J429" s="121">
        <v>401768</v>
      </c>
      <c r="K429" s="156" t="s">
        <v>1305</v>
      </c>
    </row>
    <row r="430" spans="1:11" s="112" customFormat="1" ht="15" customHeight="1" outlineLevel="1" x14ac:dyDescent="0.2">
      <c r="A430" s="117" t="s">
        <v>1159</v>
      </c>
      <c r="B430" s="118" t="s">
        <v>74</v>
      </c>
      <c r="C430" s="119" t="s">
        <v>150</v>
      </c>
      <c r="D430" s="120" t="s">
        <v>681</v>
      </c>
      <c r="E430" s="120" t="s">
        <v>1384</v>
      </c>
      <c r="F430" s="120" t="s">
        <v>1155</v>
      </c>
      <c r="G430" s="109">
        <v>7463.58</v>
      </c>
      <c r="H430" s="115">
        <v>6904.33</v>
      </c>
      <c r="I430" s="149">
        <v>46296</v>
      </c>
      <c r="J430" s="121">
        <v>401768</v>
      </c>
      <c r="K430" s="156" t="s">
        <v>1306</v>
      </c>
    </row>
    <row r="431" spans="1:11" s="112" customFormat="1" ht="15" customHeight="1" outlineLevel="1" x14ac:dyDescent="0.2">
      <c r="A431" s="117" t="s">
        <v>1159</v>
      </c>
      <c r="B431" s="118" t="s">
        <v>74</v>
      </c>
      <c r="C431" s="119" t="s">
        <v>151</v>
      </c>
      <c r="D431" s="120" t="s">
        <v>682</v>
      </c>
      <c r="E431" s="120" t="s">
        <v>1384</v>
      </c>
      <c r="F431" s="120" t="s">
        <v>1155</v>
      </c>
      <c r="G431" s="109">
        <v>7930.84</v>
      </c>
      <c r="H431" s="115">
        <v>7336.58</v>
      </c>
      <c r="I431" s="149">
        <v>46296</v>
      </c>
      <c r="J431" s="121">
        <v>401768</v>
      </c>
      <c r="K431" s="156" t="s">
        <v>1307</v>
      </c>
    </row>
    <row r="432" spans="1:11" s="112" customFormat="1" ht="45" customHeight="1" x14ac:dyDescent="0.2">
      <c r="A432" s="187" t="s">
        <v>179</v>
      </c>
      <c r="B432" s="189" t="s">
        <v>75</v>
      </c>
      <c r="C432" s="143"/>
      <c r="D432" s="141" t="s">
        <v>683</v>
      </c>
      <c r="E432" s="141" t="s">
        <v>743</v>
      </c>
      <c r="F432" s="141"/>
      <c r="G432" s="142"/>
      <c r="H432" s="142"/>
      <c r="I432" s="199">
        <v>46296</v>
      </c>
      <c r="J432" s="204">
        <v>401768</v>
      </c>
      <c r="K432" s="164"/>
    </row>
    <row r="433" spans="1:11" s="112" customFormat="1" ht="30" customHeight="1" outlineLevel="1" x14ac:dyDescent="0.2">
      <c r="A433" s="117" t="s">
        <v>1159</v>
      </c>
      <c r="B433" s="118" t="s">
        <v>75</v>
      </c>
      <c r="C433" s="119" t="s">
        <v>223</v>
      </c>
      <c r="D433" s="120" t="s">
        <v>1150</v>
      </c>
      <c r="E433" s="120" t="s">
        <v>1151</v>
      </c>
      <c r="F433" s="120" t="s">
        <v>1155</v>
      </c>
      <c r="G433" s="124">
        <v>0</v>
      </c>
      <c r="H433" s="124">
        <v>0</v>
      </c>
      <c r="I433" s="149">
        <v>46296</v>
      </c>
      <c r="J433" s="121">
        <v>401768</v>
      </c>
      <c r="K433" s="156"/>
    </row>
    <row r="434" spans="1:11" s="112" customFormat="1" ht="30" customHeight="1" outlineLevel="1" x14ac:dyDescent="0.2">
      <c r="A434" s="117" t="s">
        <v>1159</v>
      </c>
      <c r="B434" s="118" t="s">
        <v>75</v>
      </c>
      <c r="C434" s="118" t="s">
        <v>499</v>
      </c>
      <c r="D434" s="120" t="s">
        <v>1894</v>
      </c>
      <c r="E434" s="120" t="s">
        <v>372</v>
      </c>
      <c r="F434" s="120" t="s">
        <v>1155</v>
      </c>
      <c r="G434" s="124">
        <v>0</v>
      </c>
      <c r="H434" s="124">
        <v>0</v>
      </c>
      <c r="I434" s="149">
        <v>46296</v>
      </c>
      <c r="J434" s="121">
        <v>401768</v>
      </c>
      <c r="K434" s="156"/>
    </row>
    <row r="435" spans="1:11" s="112" customFormat="1" ht="30" customHeight="1" outlineLevel="1" x14ac:dyDescent="0.2">
      <c r="A435" s="117" t="s">
        <v>1159</v>
      </c>
      <c r="B435" s="118" t="s">
        <v>75</v>
      </c>
      <c r="C435" s="118" t="s">
        <v>1050</v>
      </c>
      <c r="D435" s="120" t="s">
        <v>1895</v>
      </c>
      <c r="E435" s="120" t="s">
        <v>372</v>
      </c>
      <c r="F435" s="120" t="s">
        <v>1155</v>
      </c>
      <c r="G435" s="124">
        <v>0</v>
      </c>
      <c r="H435" s="124">
        <v>0</v>
      </c>
      <c r="I435" s="149">
        <v>46296</v>
      </c>
      <c r="J435" s="121">
        <v>401768</v>
      </c>
      <c r="K435" s="156"/>
    </row>
    <row r="436" spans="1:11" s="112" customFormat="1" ht="30" customHeight="1" outlineLevel="1" x14ac:dyDescent="0.2">
      <c r="A436" s="117" t="s">
        <v>1159</v>
      </c>
      <c r="B436" s="118" t="s">
        <v>75</v>
      </c>
      <c r="C436" s="119" t="s">
        <v>1003</v>
      </c>
      <c r="D436" s="120" t="s">
        <v>1896</v>
      </c>
      <c r="E436" s="120" t="s">
        <v>372</v>
      </c>
      <c r="F436" s="120" t="s">
        <v>1155</v>
      </c>
      <c r="G436" s="124">
        <v>0</v>
      </c>
      <c r="H436" s="124">
        <v>0</v>
      </c>
      <c r="I436" s="149">
        <v>46296</v>
      </c>
      <c r="J436" s="121">
        <v>401768</v>
      </c>
      <c r="K436" s="156"/>
    </row>
    <row r="437" spans="1:11" s="112" customFormat="1" ht="30" customHeight="1" outlineLevel="1" x14ac:dyDescent="0.2">
      <c r="A437" s="117" t="s">
        <v>1159</v>
      </c>
      <c r="B437" s="118" t="s">
        <v>75</v>
      </c>
      <c r="C437" s="119" t="s">
        <v>498</v>
      </c>
      <c r="D437" s="120" t="s">
        <v>1897</v>
      </c>
      <c r="E437" s="120" t="s">
        <v>372</v>
      </c>
      <c r="F437" s="120" t="s">
        <v>1155</v>
      </c>
      <c r="G437" s="124">
        <v>0</v>
      </c>
      <c r="H437" s="124">
        <v>0</v>
      </c>
      <c r="I437" s="149">
        <v>46296</v>
      </c>
      <c r="J437" s="121">
        <v>401768</v>
      </c>
      <c r="K437" s="156"/>
    </row>
    <row r="438" spans="1:11" s="112" customFormat="1" ht="30" customHeight="1" outlineLevel="1" x14ac:dyDescent="0.2">
      <c r="A438" s="117" t="s">
        <v>1159</v>
      </c>
      <c r="B438" s="118" t="s">
        <v>75</v>
      </c>
      <c r="C438" s="119" t="s">
        <v>500</v>
      </c>
      <c r="D438" s="120" t="s">
        <v>1898</v>
      </c>
      <c r="E438" s="120" t="s">
        <v>372</v>
      </c>
      <c r="F438" s="120" t="s">
        <v>1155</v>
      </c>
      <c r="G438" s="124">
        <v>0</v>
      </c>
      <c r="H438" s="124">
        <v>0</v>
      </c>
      <c r="I438" s="149">
        <v>46296</v>
      </c>
      <c r="J438" s="121">
        <v>401768</v>
      </c>
      <c r="K438" s="156"/>
    </row>
    <row r="439" spans="1:11" s="112" customFormat="1" ht="30" customHeight="1" outlineLevel="1" x14ac:dyDescent="0.2">
      <c r="A439" s="117" t="s">
        <v>1159</v>
      </c>
      <c r="B439" s="118" t="s">
        <v>75</v>
      </c>
      <c r="C439" s="119" t="s">
        <v>501</v>
      </c>
      <c r="D439" s="120" t="s">
        <v>1899</v>
      </c>
      <c r="E439" s="120" t="s">
        <v>372</v>
      </c>
      <c r="F439" s="120" t="s">
        <v>1155</v>
      </c>
      <c r="G439" s="124">
        <v>0</v>
      </c>
      <c r="H439" s="124">
        <v>0</v>
      </c>
      <c r="I439" s="149">
        <v>46296</v>
      </c>
      <c r="J439" s="121">
        <v>401768</v>
      </c>
      <c r="K439" s="156"/>
    </row>
    <row r="440" spans="1:11" s="112" customFormat="1" ht="30" customHeight="1" outlineLevel="1" x14ac:dyDescent="0.2">
      <c r="A440" s="117" t="s">
        <v>1159</v>
      </c>
      <c r="B440" s="118" t="s">
        <v>75</v>
      </c>
      <c r="C440" s="119" t="s">
        <v>1484</v>
      </c>
      <c r="D440" s="120" t="s">
        <v>1900</v>
      </c>
      <c r="E440" s="120" t="s">
        <v>372</v>
      </c>
      <c r="F440" s="120" t="s">
        <v>1155</v>
      </c>
      <c r="G440" s="124">
        <v>0</v>
      </c>
      <c r="H440" s="124">
        <v>0</v>
      </c>
      <c r="I440" s="149">
        <v>46296</v>
      </c>
      <c r="J440" s="121">
        <v>401768</v>
      </c>
      <c r="K440" s="156"/>
    </row>
    <row r="441" spans="1:11" s="112" customFormat="1" ht="30" customHeight="1" outlineLevel="1" x14ac:dyDescent="0.2">
      <c r="A441" s="117" t="s">
        <v>1159</v>
      </c>
      <c r="B441" s="118" t="s">
        <v>75</v>
      </c>
      <c r="C441" s="119" t="s">
        <v>497</v>
      </c>
      <c r="D441" s="120" t="s">
        <v>1901</v>
      </c>
      <c r="E441" s="120" t="s">
        <v>372</v>
      </c>
      <c r="F441" s="120" t="s">
        <v>1155</v>
      </c>
      <c r="G441" s="124">
        <v>0</v>
      </c>
      <c r="H441" s="124">
        <v>0</v>
      </c>
      <c r="I441" s="149">
        <v>46296</v>
      </c>
      <c r="J441" s="121">
        <v>401768</v>
      </c>
      <c r="K441" s="156"/>
    </row>
    <row r="442" spans="1:11" s="112" customFormat="1" ht="30" customHeight="1" outlineLevel="1" x14ac:dyDescent="0.2">
      <c r="A442" s="117" t="s">
        <v>1159</v>
      </c>
      <c r="B442" s="118" t="s">
        <v>75</v>
      </c>
      <c r="C442" s="119" t="s">
        <v>776</v>
      </c>
      <c r="D442" s="120" t="s">
        <v>1902</v>
      </c>
      <c r="E442" s="120" t="s">
        <v>372</v>
      </c>
      <c r="F442" s="120" t="s">
        <v>1155</v>
      </c>
      <c r="G442" s="124">
        <v>0</v>
      </c>
      <c r="H442" s="124">
        <v>0</v>
      </c>
      <c r="I442" s="149">
        <v>46296</v>
      </c>
      <c r="J442" s="121">
        <v>401768</v>
      </c>
      <c r="K442" s="156"/>
    </row>
    <row r="443" spans="1:11" s="112" customFormat="1" ht="30" customHeight="1" outlineLevel="1" x14ac:dyDescent="0.2">
      <c r="A443" s="117" t="s">
        <v>1159</v>
      </c>
      <c r="B443" s="118" t="s">
        <v>75</v>
      </c>
      <c r="C443" s="119" t="s">
        <v>777</v>
      </c>
      <c r="D443" s="120" t="s">
        <v>1903</v>
      </c>
      <c r="E443" s="120" t="s">
        <v>372</v>
      </c>
      <c r="F443" s="120" t="s">
        <v>1155</v>
      </c>
      <c r="G443" s="124">
        <v>0</v>
      </c>
      <c r="H443" s="124">
        <v>0</v>
      </c>
      <c r="I443" s="149">
        <v>46296</v>
      </c>
      <c r="J443" s="121">
        <v>401768</v>
      </c>
      <c r="K443" s="156"/>
    </row>
    <row r="444" spans="1:11" s="112" customFormat="1" ht="30" customHeight="1" outlineLevel="1" x14ac:dyDescent="0.2">
      <c r="A444" s="117" t="s">
        <v>1159</v>
      </c>
      <c r="B444" s="118" t="s">
        <v>75</v>
      </c>
      <c r="C444" s="119" t="s">
        <v>778</v>
      </c>
      <c r="D444" s="120" t="s">
        <v>1904</v>
      </c>
      <c r="E444" s="120" t="s">
        <v>372</v>
      </c>
      <c r="F444" s="120" t="s">
        <v>1155</v>
      </c>
      <c r="G444" s="124">
        <v>0</v>
      </c>
      <c r="H444" s="124">
        <v>0</v>
      </c>
      <c r="I444" s="149">
        <v>46296</v>
      </c>
      <c r="J444" s="121">
        <v>401768</v>
      </c>
      <c r="K444" s="156"/>
    </row>
    <row r="445" spans="1:11" s="112" customFormat="1" ht="30" customHeight="1" outlineLevel="1" x14ac:dyDescent="0.2">
      <c r="A445" s="117" t="s">
        <v>1159</v>
      </c>
      <c r="B445" s="118" t="s">
        <v>75</v>
      </c>
      <c r="C445" s="119" t="s">
        <v>929</v>
      </c>
      <c r="D445" s="120" t="s">
        <v>1905</v>
      </c>
      <c r="E445" s="120" t="s">
        <v>372</v>
      </c>
      <c r="F445" s="120" t="s">
        <v>1155</v>
      </c>
      <c r="G445" s="124">
        <v>0</v>
      </c>
      <c r="H445" s="124">
        <v>0</v>
      </c>
      <c r="I445" s="149">
        <v>46296</v>
      </c>
      <c r="J445" s="121">
        <v>401768</v>
      </c>
      <c r="K445" s="156"/>
    </row>
    <row r="446" spans="1:11" s="112" customFormat="1" ht="30" customHeight="1" outlineLevel="1" x14ac:dyDescent="0.2">
      <c r="A446" s="117" t="s">
        <v>1159</v>
      </c>
      <c r="B446" s="118" t="s">
        <v>75</v>
      </c>
      <c r="C446" s="119" t="s">
        <v>1536</v>
      </c>
      <c r="D446" s="120" t="s">
        <v>1427</v>
      </c>
      <c r="E446" s="120" t="s">
        <v>372</v>
      </c>
      <c r="F446" s="120" t="s">
        <v>1155</v>
      </c>
      <c r="G446" s="124">
        <v>0</v>
      </c>
      <c r="H446" s="124">
        <v>0</v>
      </c>
      <c r="I446" s="149">
        <v>46296</v>
      </c>
      <c r="J446" s="121">
        <v>401768</v>
      </c>
      <c r="K446" s="156"/>
    </row>
    <row r="447" spans="1:11" s="112" customFormat="1" ht="30" customHeight="1" outlineLevel="1" x14ac:dyDescent="0.2">
      <c r="A447" s="117" t="s">
        <v>1159</v>
      </c>
      <c r="B447" s="118" t="s">
        <v>75</v>
      </c>
      <c r="C447" s="119" t="s">
        <v>1005</v>
      </c>
      <c r="D447" s="120" t="s">
        <v>1906</v>
      </c>
      <c r="E447" s="120" t="s">
        <v>372</v>
      </c>
      <c r="F447" s="120" t="s">
        <v>1155</v>
      </c>
      <c r="G447" s="124">
        <v>0</v>
      </c>
      <c r="H447" s="124">
        <v>0</v>
      </c>
      <c r="I447" s="149">
        <v>46296</v>
      </c>
      <c r="J447" s="121">
        <v>401768</v>
      </c>
      <c r="K447" s="156"/>
    </row>
    <row r="448" spans="1:11" s="112" customFormat="1" ht="30" customHeight="1" outlineLevel="1" x14ac:dyDescent="0.2">
      <c r="A448" s="117" t="s">
        <v>1159</v>
      </c>
      <c r="B448" s="118" t="s">
        <v>75</v>
      </c>
      <c r="C448" s="119" t="s">
        <v>502</v>
      </c>
      <c r="D448" s="120" t="s">
        <v>734</v>
      </c>
      <c r="E448" s="120" t="s">
        <v>372</v>
      </c>
      <c r="F448" s="120" t="s">
        <v>1155</v>
      </c>
      <c r="G448" s="124">
        <v>0</v>
      </c>
      <c r="H448" s="124">
        <v>0</v>
      </c>
      <c r="I448" s="149">
        <v>46296</v>
      </c>
      <c r="J448" s="121">
        <v>401768</v>
      </c>
      <c r="K448" s="156"/>
    </row>
    <row r="449" spans="1:11" s="112" customFormat="1" ht="30" customHeight="1" outlineLevel="1" x14ac:dyDescent="0.2">
      <c r="A449" s="117" t="s">
        <v>1159</v>
      </c>
      <c r="B449" s="118" t="s">
        <v>75</v>
      </c>
      <c r="C449" s="119" t="s">
        <v>503</v>
      </c>
      <c r="D449" s="120" t="s">
        <v>1908</v>
      </c>
      <c r="E449" s="120" t="s">
        <v>372</v>
      </c>
      <c r="F449" s="120" t="s">
        <v>1155</v>
      </c>
      <c r="G449" s="124">
        <v>0</v>
      </c>
      <c r="H449" s="124">
        <v>0</v>
      </c>
      <c r="I449" s="149">
        <v>46296</v>
      </c>
      <c r="J449" s="121">
        <v>401768</v>
      </c>
      <c r="K449" s="156"/>
    </row>
    <row r="450" spans="1:11" s="112" customFormat="1" ht="30" customHeight="1" outlineLevel="1" x14ac:dyDescent="0.2">
      <c r="A450" s="117" t="s">
        <v>1159</v>
      </c>
      <c r="B450" s="118" t="s">
        <v>75</v>
      </c>
      <c r="C450" s="119" t="s">
        <v>931</v>
      </c>
      <c r="D450" s="120" t="s">
        <v>1909</v>
      </c>
      <c r="E450" s="120" t="s">
        <v>372</v>
      </c>
      <c r="F450" s="120" t="s">
        <v>1155</v>
      </c>
      <c r="G450" s="124">
        <v>0</v>
      </c>
      <c r="H450" s="124">
        <v>0</v>
      </c>
      <c r="I450" s="149">
        <v>46296</v>
      </c>
      <c r="J450" s="121">
        <v>401768</v>
      </c>
      <c r="K450" s="156"/>
    </row>
    <row r="451" spans="1:11" s="112" customFormat="1" ht="30" customHeight="1" outlineLevel="1" x14ac:dyDescent="0.2">
      <c r="A451" s="117" t="s">
        <v>1159</v>
      </c>
      <c r="B451" s="118" t="s">
        <v>75</v>
      </c>
      <c r="C451" s="119" t="s">
        <v>362</v>
      </c>
      <c r="D451" s="120" t="s">
        <v>1910</v>
      </c>
      <c r="E451" s="120" t="s">
        <v>372</v>
      </c>
      <c r="F451" s="120" t="s">
        <v>1155</v>
      </c>
      <c r="G451" s="124">
        <v>0</v>
      </c>
      <c r="H451" s="124">
        <v>0</v>
      </c>
      <c r="I451" s="149">
        <v>46296</v>
      </c>
      <c r="J451" s="121">
        <v>401768</v>
      </c>
      <c r="K451" s="156"/>
    </row>
    <row r="452" spans="1:11" s="112" customFormat="1" ht="30" customHeight="1" outlineLevel="1" x14ac:dyDescent="0.2">
      <c r="A452" s="117" t="s">
        <v>1159</v>
      </c>
      <c r="B452" s="118" t="s">
        <v>75</v>
      </c>
      <c r="C452" s="119" t="s">
        <v>363</v>
      </c>
      <c r="D452" s="120" t="s">
        <v>1911</v>
      </c>
      <c r="E452" s="120" t="s">
        <v>372</v>
      </c>
      <c r="F452" s="120" t="s">
        <v>1155</v>
      </c>
      <c r="G452" s="124">
        <v>0</v>
      </c>
      <c r="H452" s="124">
        <v>0</v>
      </c>
      <c r="I452" s="149">
        <v>46296</v>
      </c>
      <c r="J452" s="121">
        <v>401768</v>
      </c>
      <c r="K452" s="156"/>
    </row>
    <row r="453" spans="1:11" s="112" customFormat="1" ht="30" customHeight="1" outlineLevel="1" x14ac:dyDescent="0.2">
      <c r="A453" s="117" t="s">
        <v>1159</v>
      </c>
      <c r="B453" s="118" t="s">
        <v>75</v>
      </c>
      <c r="C453" s="119" t="s">
        <v>364</v>
      </c>
      <c r="D453" s="120" t="s">
        <v>1912</v>
      </c>
      <c r="E453" s="120" t="s">
        <v>372</v>
      </c>
      <c r="F453" s="120" t="s">
        <v>1155</v>
      </c>
      <c r="G453" s="124">
        <v>0</v>
      </c>
      <c r="H453" s="124">
        <v>0</v>
      </c>
      <c r="I453" s="149">
        <v>46296</v>
      </c>
      <c r="J453" s="121">
        <v>401768</v>
      </c>
      <c r="K453" s="156"/>
    </row>
    <row r="454" spans="1:11" s="112" customFormat="1" ht="30" customHeight="1" outlineLevel="1" x14ac:dyDescent="0.2">
      <c r="A454" s="117" t="s">
        <v>1159</v>
      </c>
      <c r="B454" s="118" t="s">
        <v>75</v>
      </c>
      <c r="C454" s="119" t="s">
        <v>365</v>
      </c>
      <c r="D454" s="120" t="s">
        <v>1913</v>
      </c>
      <c r="E454" s="120" t="s">
        <v>372</v>
      </c>
      <c r="F454" s="120" t="s">
        <v>1155</v>
      </c>
      <c r="G454" s="124">
        <v>0</v>
      </c>
      <c r="H454" s="124">
        <v>0</v>
      </c>
      <c r="I454" s="149">
        <v>46296</v>
      </c>
      <c r="J454" s="121">
        <v>401768</v>
      </c>
      <c r="K454" s="156"/>
    </row>
    <row r="455" spans="1:11" s="112" customFormat="1" ht="30" customHeight="1" outlineLevel="1" x14ac:dyDescent="0.2">
      <c r="A455" s="117" t="s">
        <v>1159</v>
      </c>
      <c r="B455" s="118" t="s">
        <v>75</v>
      </c>
      <c r="C455" s="119" t="s">
        <v>924</v>
      </c>
      <c r="D455" s="120" t="s">
        <v>1914</v>
      </c>
      <c r="E455" s="120" t="s">
        <v>372</v>
      </c>
      <c r="F455" s="120" t="s">
        <v>1155</v>
      </c>
      <c r="G455" s="124">
        <v>0</v>
      </c>
      <c r="H455" s="124">
        <v>0</v>
      </c>
      <c r="I455" s="149">
        <v>46296</v>
      </c>
      <c r="J455" s="121">
        <v>401768</v>
      </c>
      <c r="K455" s="156"/>
    </row>
    <row r="456" spans="1:11" s="112" customFormat="1" ht="30" customHeight="1" outlineLevel="1" x14ac:dyDescent="0.2">
      <c r="A456" s="117" t="s">
        <v>1159</v>
      </c>
      <c r="B456" s="118" t="s">
        <v>75</v>
      </c>
      <c r="C456" s="119" t="s">
        <v>925</v>
      </c>
      <c r="D456" s="120" t="s">
        <v>1915</v>
      </c>
      <c r="E456" s="120" t="s">
        <v>372</v>
      </c>
      <c r="F456" s="120" t="s">
        <v>1155</v>
      </c>
      <c r="G456" s="124">
        <v>0</v>
      </c>
      <c r="H456" s="124">
        <v>0</v>
      </c>
      <c r="I456" s="149">
        <v>46296</v>
      </c>
      <c r="J456" s="121">
        <v>401768</v>
      </c>
      <c r="K456" s="156"/>
    </row>
    <row r="457" spans="1:11" s="112" customFormat="1" ht="30" customHeight="1" outlineLevel="1" x14ac:dyDescent="0.2">
      <c r="A457" s="117" t="s">
        <v>1159</v>
      </c>
      <c r="B457" s="118" t="s">
        <v>75</v>
      </c>
      <c r="C457" s="119" t="s">
        <v>926</v>
      </c>
      <c r="D457" s="120" t="s">
        <v>1916</v>
      </c>
      <c r="E457" s="120" t="s">
        <v>372</v>
      </c>
      <c r="F457" s="120" t="s">
        <v>1155</v>
      </c>
      <c r="G457" s="124">
        <v>0</v>
      </c>
      <c r="H457" s="124">
        <v>0</v>
      </c>
      <c r="I457" s="149">
        <v>46296</v>
      </c>
      <c r="J457" s="121">
        <v>401768</v>
      </c>
      <c r="K457" s="156"/>
    </row>
    <row r="458" spans="1:11" s="112" customFormat="1" ht="30" customHeight="1" outlineLevel="1" x14ac:dyDescent="0.2">
      <c r="A458" s="117" t="s">
        <v>1159</v>
      </c>
      <c r="B458" s="118" t="s">
        <v>75</v>
      </c>
      <c r="C458" s="119" t="s">
        <v>927</v>
      </c>
      <c r="D458" s="120" t="s">
        <v>1917</v>
      </c>
      <c r="E458" s="120" t="s">
        <v>372</v>
      </c>
      <c r="F458" s="120" t="s">
        <v>1155</v>
      </c>
      <c r="G458" s="124">
        <v>0</v>
      </c>
      <c r="H458" s="124">
        <v>0</v>
      </c>
      <c r="I458" s="149">
        <v>46296</v>
      </c>
      <c r="J458" s="121">
        <v>401768</v>
      </c>
      <c r="K458" s="156"/>
    </row>
    <row r="459" spans="1:11" s="112" customFormat="1" ht="30" customHeight="1" outlineLevel="1" x14ac:dyDescent="0.2">
      <c r="A459" s="117" t="s">
        <v>1159</v>
      </c>
      <c r="B459" s="118" t="s">
        <v>75</v>
      </c>
      <c r="C459" s="119" t="s">
        <v>928</v>
      </c>
      <c r="D459" s="120" t="s">
        <v>1918</v>
      </c>
      <c r="E459" s="120" t="s">
        <v>372</v>
      </c>
      <c r="F459" s="120" t="s">
        <v>1155</v>
      </c>
      <c r="G459" s="124">
        <v>0</v>
      </c>
      <c r="H459" s="124">
        <v>0</v>
      </c>
      <c r="I459" s="149">
        <v>46296</v>
      </c>
      <c r="J459" s="121">
        <v>401768</v>
      </c>
      <c r="K459" s="156"/>
    </row>
    <row r="460" spans="1:11" s="112" customFormat="1" ht="30" customHeight="1" outlineLevel="1" x14ac:dyDescent="0.2">
      <c r="A460" s="117" t="s">
        <v>1159</v>
      </c>
      <c r="B460" s="118" t="s">
        <v>75</v>
      </c>
      <c r="C460" s="119" t="s">
        <v>1254</v>
      </c>
      <c r="D460" s="120" t="s">
        <v>1919</v>
      </c>
      <c r="E460" s="120" t="s">
        <v>372</v>
      </c>
      <c r="F460" s="120" t="s">
        <v>1155</v>
      </c>
      <c r="G460" s="124">
        <v>0</v>
      </c>
      <c r="H460" s="124">
        <v>0</v>
      </c>
      <c r="I460" s="149">
        <v>46296</v>
      </c>
      <c r="J460" s="121">
        <v>401768</v>
      </c>
      <c r="K460" s="156"/>
    </row>
    <row r="461" spans="1:11" s="112" customFormat="1" ht="30" customHeight="1" outlineLevel="1" x14ac:dyDescent="0.2">
      <c r="A461" s="117" t="s">
        <v>1159</v>
      </c>
      <c r="B461" s="118" t="s">
        <v>75</v>
      </c>
      <c r="C461" s="119" t="s">
        <v>1479</v>
      </c>
      <c r="D461" s="120" t="s">
        <v>1920</v>
      </c>
      <c r="E461" s="120" t="s">
        <v>372</v>
      </c>
      <c r="F461" s="120" t="s">
        <v>1155</v>
      </c>
      <c r="G461" s="124">
        <v>0</v>
      </c>
      <c r="H461" s="124">
        <v>0</v>
      </c>
      <c r="I461" s="149">
        <v>46296</v>
      </c>
      <c r="J461" s="121">
        <v>401768</v>
      </c>
      <c r="K461" s="156"/>
    </row>
    <row r="462" spans="1:11" s="112" customFormat="1" ht="30" customHeight="1" outlineLevel="1" x14ac:dyDescent="0.2">
      <c r="A462" s="117" t="s">
        <v>1159</v>
      </c>
      <c r="B462" s="118" t="s">
        <v>75</v>
      </c>
      <c r="C462" s="119" t="s">
        <v>361</v>
      </c>
      <c r="D462" s="120" t="s">
        <v>1921</v>
      </c>
      <c r="E462" s="120" t="s">
        <v>372</v>
      </c>
      <c r="F462" s="120" t="s">
        <v>1155</v>
      </c>
      <c r="G462" s="124">
        <v>0</v>
      </c>
      <c r="H462" s="124">
        <v>0</v>
      </c>
      <c r="I462" s="149">
        <v>46296</v>
      </c>
      <c r="J462" s="121">
        <v>401768</v>
      </c>
      <c r="K462" s="156"/>
    </row>
    <row r="463" spans="1:11" s="112" customFormat="1" ht="30" customHeight="1" outlineLevel="1" x14ac:dyDescent="0.2">
      <c r="A463" s="117" t="s">
        <v>1159</v>
      </c>
      <c r="B463" s="118" t="s">
        <v>75</v>
      </c>
      <c r="C463" s="119" t="s">
        <v>1000</v>
      </c>
      <c r="D463" s="120" t="s">
        <v>1867</v>
      </c>
      <c r="E463" s="120" t="s">
        <v>372</v>
      </c>
      <c r="F463" s="120" t="s">
        <v>1155</v>
      </c>
      <c r="G463" s="124">
        <v>0</v>
      </c>
      <c r="H463" s="124">
        <v>0</v>
      </c>
      <c r="I463" s="149">
        <v>46296</v>
      </c>
      <c r="J463" s="121">
        <v>401768</v>
      </c>
      <c r="K463" s="156"/>
    </row>
    <row r="464" spans="1:11" s="112" customFormat="1" ht="30" customHeight="1" outlineLevel="1" x14ac:dyDescent="0.2">
      <c r="A464" s="117" t="s">
        <v>1159</v>
      </c>
      <c r="B464" s="118" t="s">
        <v>75</v>
      </c>
      <c r="C464" s="119" t="s">
        <v>1001</v>
      </c>
      <c r="D464" s="120" t="s">
        <v>1922</v>
      </c>
      <c r="E464" s="120" t="s">
        <v>372</v>
      </c>
      <c r="F464" s="120" t="s">
        <v>1155</v>
      </c>
      <c r="G464" s="124">
        <v>0</v>
      </c>
      <c r="H464" s="124">
        <v>0</v>
      </c>
      <c r="I464" s="149">
        <v>46296</v>
      </c>
      <c r="J464" s="121">
        <v>401768</v>
      </c>
      <c r="K464" s="156"/>
    </row>
    <row r="465" spans="1:11" s="112" customFormat="1" ht="30" customHeight="1" outlineLevel="1" x14ac:dyDescent="0.2">
      <c r="A465" s="117" t="s">
        <v>1159</v>
      </c>
      <c r="B465" s="118" t="s">
        <v>75</v>
      </c>
      <c r="C465" s="119" t="s">
        <v>1002</v>
      </c>
      <c r="D465" s="120" t="s">
        <v>1865</v>
      </c>
      <c r="E465" s="120" t="s">
        <v>372</v>
      </c>
      <c r="F465" s="120" t="s">
        <v>1155</v>
      </c>
      <c r="G465" s="124">
        <v>0</v>
      </c>
      <c r="H465" s="124">
        <v>0</v>
      </c>
      <c r="I465" s="149">
        <v>46296</v>
      </c>
      <c r="J465" s="121">
        <v>401768</v>
      </c>
      <c r="K465" s="156"/>
    </row>
    <row r="466" spans="1:11" s="112" customFormat="1" ht="30" customHeight="1" outlineLevel="1" x14ac:dyDescent="0.2">
      <c r="A466" s="117" t="s">
        <v>1159</v>
      </c>
      <c r="B466" s="118" t="s">
        <v>75</v>
      </c>
      <c r="C466" s="119" t="s">
        <v>1004</v>
      </c>
      <c r="D466" s="120" t="s">
        <v>1923</v>
      </c>
      <c r="E466" s="120" t="s">
        <v>372</v>
      </c>
      <c r="F466" s="120" t="s">
        <v>1155</v>
      </c>
      <c r="G466" s="124">
        <v>0</v>
      </c>
      <c r="H466" s="124">
        <v>0</v>
      </c>
      <c r="I466" s="149">
        <v>46296</v>
      </c>
      <c r="J466" s="121">
        <v>401768</v>
      </c>
      <c r="K466" s="156"/>
    </row>
    <row r="467" spans="1:11" s="112" customFormat="1" ht="30" customHeight="1" outlineLevel="1" x14ac:dyDescent="0.2">
      <c r="A467" s="117" t="s">
        <v>1159</v>
      </c>
      <c r="B467" s="118" t="s">
        <v>75</v>
      </c>
      <c r="C467" s="119" t="s">
        <v>930</v>
      </c>
      <c r="D467" s="120" t="s">
        <v>1924</v>
      </c>
      <c r="E467" s="120" t="s">
        <v>372</v>
      </c>
      <c r="F467" s="120" t="s">
        <v>1155</v>
      </c>
      <c r="G467" s="124">
        <v>0</v>
      </c>
      <c r="H467" s="124">
        <v>0</v>
      </c>
      <c r="I467" s="149">
        <v>46296</v>
      </c>
      <c r="J467" s="121">
        <v>401768</v>
      </c>
      <c r="K467" s="156"/>
    </row>
    <row r="468" spans="1:11" s="112" customFormat="1" ht="30" customHeight="1" outlineLevel="1" x14ac:dyDescent="0.2">
      <c r="A468" s="117" t="s">
        <v>1159</v>
      </c>
      <c r="B468" s="118" t="s">
        <v>75</v>
      </c>
      <c r="C468" s="119" t="s">
        <v>1428</v>
      </c>
      <c r="D468" s="120" t="s">
        <v>1925</v>
      </c>
      <c r="E468" s="120" t="s">
        <v>372</v>
      </c>
      <c r="F468" s="120" t="s">
        <v>1155</v>
      </c>
      <c r="G468" s="124">
        <v>0</v>
      </c>
      <c r="H468" s="124">
        <v>0</v>
      </c>
      <c r="I468" s="149">
        <v>46296</v>
      </c>
      <c r="J468" s="121">
        <v>401768</v>
      </c>
      <c r="K468" s="156"/>
    </row>
    <row r="469" spans="1:11" s="112" customFormat="1" ht="99.95" customHeight="1" x14ac:dyDescent="0.2">
      <c r="A469" s="187" t="s">
        <v>179</v>
      </c>
      <c r="B469" s="189" t="s">
        <v>88</v>
      </c>
      <c r="C469" s="140"/>
      <c r="D469" s="141" t="s">
        <v>659</v>
      </c>
      <c r="E469" s="141" t="s">
        <v>2058</v>
      </c>
      <c r="F469" s="141"/>
      <c r="G469" s="142"/>
      <c r="H469" s="142"/>
      <c r="I469" s="199">
        <v>46296</v>
      </c>
      <c r="J469" s="204">
        <v>401768</v>
      </c>
      <c r="K469" s="165"/>
    </row>
    <row r="470" spans="1:11" s="112" customFormat="1" ht="30" customHeight="1" outlineLevel="1" x14ac:dyDescent="0.2">
      <c r="A470" s="117" t="s">
        <v>1159</v>
      </c>
      <c r="B470" s="118" t="s">
        <v>88</v>
      </c>
      <c r="C470" s="119" t="s">
        <v>152</v>
      </c>
      <c r="D470" s="120" t="s">
        <v>660</v>
      </c>
      <c r="E470" s="120" t="s">
        <v>372</v>
      </c>
      <c r="F470" s="120" t="s">
        <v>1155</v>
      </c>
      <c r="G470" s="124">
        <v>0</v>
      </c>
      <c r="H470" s="124">
        <v>0</v>
      </c>
      <c r="I470" s="149">
        <v>46296</v>
      </c>
      <c r="J470" s="121">
        <v>401768</v>
      </c>
      <c r="K470" s="156"/>
    </row>
    <row r="471" spans="1:11" s="112" customFormat="1" ht="30" customHeight="1" outlineLevel="1" x14ac:dyDescent="0.2">
      <c r="A471" s="117" t="s">
        <v>1159</v>
      </c>
      <c r="B471" s="118" t="s">
        <v>88</v>
      </c>
      <c r="C471" s="119" t="s">
        <v>153</v>
      </c>
      <c r="D471" s="120" t="s">
        <v>661</v>
      </c>
      <c r="E471" s="120" t="s">
        <v>372</v>
      </c>
      <c r="F471" s="120" t="s">
        <v>1155</v>
      </c>
      <c r="G471" s="124">
        <v>0</v>
      </c>
      <c r="H471" s="124">
        <v>0</v>
      </c>
      <c r="I471" s="149">
        <v>46296</v>
      </c>
      <c r="J471" s="121">
        <v>401768</v>
      </c>
      <c r="K471" s="156"/>
    </row>
    <row r="472" spans="1:11" s="112" customFormat="1" ht="30" customHeight="1" outlineLevel="1" x14ac:dyDescent="0.2">
      <c r="A472" s="117" t="s">
        <v>1159</v>
      </c>
      <c r="B472" s="118" t="s">
        <v>88</v>
      </c>
      <c r="C472" s="119" t="s">
        <v>154</v>
      </c>
      <c r="D472" s="123" t="s">
        <v>1098</v>
      </c>
      <c r="E472" s="120" t="s">
        <v>372</v>
      </c>
      <c r="F472" s="120" t="s">
        <v>1155</v>
      </c>
      <c r="G472" s="124">
        <v>0</v>
      </c>
      <c r="H472" s="124">
        <v>0</v>
      </c>
      <c r="I472" s="149">
        <v>46296</v>
      </c>
      <c r="J472" s="121">
        <v>401768</v>
      </c>
      <c r="K472" s="156"/>
    </row>
    <row r="473" spans="1:11" s="112" customFormat="1" ht="30" customHeight="1" outlineLevel="1" x14ac:dyDescent="0.2">
      <c r="A473" s="117" t="s">
        <v>1159</v>
      </c>
      <c r="B473" s="118" t="s">
        <v>88</v>
      </c>
      <c r="C473" s="119" t="s">
        <v>155</v>
      </c>
      <c r="D473" s="123" t="s">
        <v>1099</v>
      </c>
      <c r="E473" s="120" t="s">
        <v>372</v>
      </c>
      <c r="F473" s="120" t="s">
        <v>1155</v>
      </c>
      <c r="G473" s="124">
        <v>0</v>
      </c>
      <c r="H473" s="124">
        <v>0</v>
      </c>
      <c r="I473" s="149">
        <v>46296</v>
      </c>
      <c r="J473" s="121">
        <v>401768</v>
      </c>
      <c r="K473" s="156"/>
    </row>
    <row r="474" spans="1:11" s="112" customFormat="1" ht="30" customHeight="1" outlineLevel="1" x14ac:dyDescent="0.2">
      <c r="A474" s="117" t="s">
        <v>1159</v>
      </c>
      <c r="B474" s="118" t="s">
        <v>88</v>
      </c>
      <c r="C474" s="119" t="s">
        <v>156</v>
      </c>
      <c r="D474" s="123" t="s">
        <v>1104</v>
      </c>
      <c r="E474" s="120" t="s">
        <v>372</v>
      </c>
      <c r="F474" s="120" t="s">
        <v>1155</v>
      </c>
      <c r="G474" s="124">
        <v>0</v>
      </c>
      <c r="H474" s="124">
        <v>0</v>
      </c>
      <c r="I474" s="149">
        <v>46296</v>
      </c>
      <c r="J474" s="121">
        <v>401768</v>
      </c>
      <c r="K474" s="156"/>
    </row>
    <row r="475" spans="1:11" s="112" customFormat="1" ht="30" customHeight="1" outlineLevel="1" x14ac:dyDescent="0.2">
      <c r="A475" s="117" t="s">
        <v>1159</v>
      </c>
      <c r="B475" s="118" t="s">
        <v>88</v>
      </c>
      <c r="C475" s="119" t="s">
        <v>157</v>
      </c>
      <c r="D475" s="123" t="s">
        <v>1100</v>
      </c>
      <c r="E475" s="120" t="s">
        <v>372</v>
      </c>
      <c r="F475" s="120" t="s">
        <v>1155</v>
      </c>
      <c r="G475" s="124">
        <v>0</v>
      </c>
      <c r="H475" s="124">
        <v>0</v>
      </c>
      <c r="I475" s="149">
        <v>46296</v>
      </c>
      <c r="J475" s="121">
        <v>401768</v>
      </c>
      <c r="K475" s="156"/>
    </row>
    <row r="476" spans="1:11" s="112" customFormat="1" ht="30" customHeight="1" outlineLevel="1" x14ac:dyDescent="0.2">
      <c r="A476" s="117" t="s">
        <v>1159</v>
      </c>
      <c r="B476" s="118" t="s">
        <v>88</v>
      </c>
      <c r="C476" s="119" t="s">
        <v>158</v>
      </c>
      <c r="D476" s="123" t="s">
        <v>1105</v>
      </c>
      <c r="E476" s="120" t="s">
        <v>372</v>
      </c>
      <c r="F476" s="120" t="s">
        <v>1155</v>
      </c>
      <c r="G476" s="124">
        <v>0</v>
      </c>
      <c r="H476" s="124">
        <v>0</v>
      </c>
      <c r="I476" s="149">
        <v>46296</v>
      </c>
      <c r="J476" s="121">
        <v>401768</v>
      </c>
      <c r="K476" s="156"/>
    </row>
    <row r="477" spans="1:11" s="112" customFormat="1" ht="30" customHeight="1" outlineLevel="1" x14ac:dyDescent="0.2">
      <c r="A477" s="117" t="s">
        <v>1159</v>
      </c>
      <c r="B477" s="118" t="s">
        <v>88</v>
      </c>
      <c r="C477" s="119" t="s">
        <v>159</v>
      </c>
      <c r="D477" s="123" t="s">
        <v>1101</v>
      </c>
      <c r="E477" s="120" t="s">
        <v>372</v>
      </c>
      <c r="F477" s="120" t="s">
        <v>1155</v>
      </c>
      <c r="G477" s="124">
        <v>0</v>
      </c>
      <c r="H477" s="124">
        <v>0</v>
      </c>
      <c r="I477" s="149">
        <v>46296</v>
      </c>
      <c r="J477" s="121">
        <v>401768</v>
      </c>
      <c r="K477" s="156"/>
    </row>
    <row r="478" spans="1:11" s="112" customFormat="1" ht="30" customHeight="1" outlineLevel="1" x14ac:dyDescent="0.2">
      <c r="A478" s="117" t="s">
        <v>1159</v>
      </c>
      <c r="B478" s="118" t="s">
        <v>88</v>
      </c>
      <c r="C478" s="119" t="s">
        <v>160</v>
      </c>
      <c r="D478" s="123" t="s">
        <v>1102</v>
      </c>
      <c r="E478" s="120" t="s">
        <v>372</v>
      </c>
      <c r="F478" s="120" t="s">
        <v>1155</v>
      </c>
      <c r="G478" s="124">
        <v>0</v>
      </c>
      <c r="H478" s="124">
        <v>0</v>
      </c>
      <c r="I478" s="149">
        <v>46296</v>
      </c>
      <c r="J478" s="121">
        <v>401768</v>
      </c>
      <c r="K478" s="156"/>
    </row>
    <row r="479" spans="1:11" s="112" customFormat="1" ht="30" customHeight="1" outlineLevel="1" x14ac:dyDescent="0.2">
      <c r="A479" s="117" t="s">
        <v>1159</v>
      </c>
      <c r="B479" s="118" t="s">
        <v>88</v>
      </c>
      <c r="C479" s="119" t="s">
        <v>161</v>
      </c>
      <c r="D479" s="123" t="s">
        <v>1103</v>
      </c>
      <c r="E479" s="120" t="s">
        <v>372</v>
      </c>
      <c r="F479" s="120" t="s">
        <v>1155</v>
      </c>
      <c r="G479" s="124">
        <v>0</v>
      </c>
      <c r="H479" s="124">
        <v>0</v>
      </c>
      <c r="I479" s="149">
        <v>46296</v>
      </c>
      <c r="J479" s="121">
        <v>401768</v>
      </c>
      <c r="K479" s="156"/>
    </row>
    <row r="480" spans="1:11" s="112" customFormat="1" ht="30" customHeight="1" outlineLevel="1" x14ac:dyDescent="0.2">
      <c r="A480" s="117" t="s">
        <v>1159</v>
      </c>
      <c r="B480" s="118" t="s">
        <v>88</v>
      </c>
      <c r="C480" s="119" t="s">
        <v>162</v>
      </c>
      <c r="D480" s="120" t="s">
        <v>662</v>
      </c>
      <c r="E480" s="120" t="s">
        <v>372</v>
      </c>
      <c r="F480" s="120" t="s">
        <v>1155</v>
      </c>
      <c r="G480" s="124">
        <v>0</v>
      </c>
      <c r="H480" s="124">
        <v>0</v>
      </c>
      <c r="I480" s="149">
        <v>46296</v>
      </c>
      <c r="J480" s="121">
        <v>401768</v>
      </c>
      <c r="K480" s="156"/>
    </row>
    <row r="481" spans="1:11" s="112" customFormat="1" ht="30" customHeight="1" outlineLevel="1" x14ac:dyDescent="0.2">
      <c r="A481" s="117" t="s">
        <v>1159</v>
      </c>
      <c r="B481" s="118" t="s">
        <v>88</v>
      </c>
      <c r="C481" s="119" t="s">
        <v>163</v>
      </c>
      <c r="D481" s="120" t="s">
        <v>663</v>
      </c>
      <c r="E481" s="120" t="s">
        <v>372</v>
      </c>
      <c r="F481" s="120" t="s">
        <v>1155</v>
      </c>
      <c r="G481" s="124">
        <v>0</v>
      </c>
      <c r="H481" s="124">
        <v>0</v>
      </c>
      <c r="I481" s="149">
        <v>46296</v>
      </c>
      <c r="J481" s="121">
        <v>401768</v>
      </c>
      <c r="K481" s="156"/>
    </row>
    <row r="482" spans="1:11" s="112" customFormat="1" ht="39.950000000000003" customHeight="1" x14ac:dyDescent="0.2">
      <c r="A482" s="187" t="s">
        <v>179</v>
      </c>
      <c r="B482" s="185" t="s">
        <v>76</v>
      </c>
      <c r="C482" s="143"/>
      <c r="D482" s="141" t="s">
        <v>684</v>
      </c>
      <c r="E482" s="136" t="s">
        <v>1352</v>
      </c>
      <c r="F482" s="141"/>
      <c r="G482" s="142"/>
      <c r="H482" s="142"/>
      <c r="I482" s="199">
        <v>46296</v>
      </c>
      <c r="J482" s="204">
        <v>401768</v>
      </c>
      <c r="K482" s="166" t="s">
        <v>1308</v>
      </c>
    </row>
    <row r="483" spans="1:11" s="112" customFormat="1" ht="124.5" customHeight="1" outlineLevel="1" x14ac:dyDescent="0.2">
      <c r="A483" s="186" t="s">
        <v>179</v>
      </c>
      <c r="B483" s="185" t="s">
        <v>77</v>
      </c>
      <c r="C483" s="98"/>
      <c r="D483" s="95" t="s">
        <v>1394</v>
      </c>
      <c r="E483" s="95" t="s">
        <v>1395</v>
      </c>
      <c r="F483" s="95"/>
      <c r="G483" s="100"/>
      <c r="H483" s="101"/>
      <c r="I483" s="199">
        <v>46296</v>
      </c>
      <c r="J483" s="205">
        <v>401768</v>
      </c>
      <c r="K483" s="151"/>
    </row>
    <row r="484" spans="1:11" s="112" customFormat="1" ht="15" customHeight="1" outlineLevel="1" x14ac:dyDescent="0.2">
      <c r="A484" s="117" t="s">
        <v>1159</v>
      </c>
      <c r="B484" s="118" t="s">
        <v>77</v>
      </c>
      <c r="C484" s="119" t="s">
        <v>164</v>
      </c>
      <c r="D484" s="120" t="s">
        <v>685</v>
      </c>
      <c r="E484" s="120" t="s">
        <v>1354</v>
      </c>
      <c r="F484" s="120" t="s">
        <v>1155</v>
      </c>
      <c r="G484" s="109">
        <v>18672.66</v>
      </c>
      <c r="H484" s="115">
        <v>17273.509999999998</v>
      </c>
      <c r="I484" s="149">
        <v>46296</v>
      </c>
      <c r="J484" s="121">
        <v>401768</v>
      </c>
      <c r="K484" s="156" t="s">
        <v>1309</v>
      </c>
    </row>
    <row r="485" spans="1:11" s="112" customFormat="1" ht="15" customHeight="1" outlineLevel="1" x14ac:dyDescent="0.2">
      <c r="A485" s="117" t="s">
        <v>1159</v>
      </c>
      <c r="B485" s="118" t="s">
        <v>77</v>
      </c>
      <c r="C485" s="119" t="s">
        <v>165</v>
      </c>
      <c r="D485" s="120" t="s">
        <v>686</v>
      </c>
      <c r="E485" s="120" t="s">
        <v>1354</v>
      </c>
      <c r="F485" s="120" t="s">
        <v>1155</v>
      </c>
      <c r="G485" s="109">
        <v>19804.87</v>
      </c>
      <c r="H485" s="115">
        <v>18320.88</v>
      </c>
      <c r="I485" s="149">
        <v>46296</v>
      </c>
      <c r="J485" s="121">
        <v>401768</v>
      </c>
      <c r="K485" s="156" t="s">
        <v>1310</v>
      </c>
    </row>
    <row r="486" spans="1:11" s="112" customFormat="1" ht="15" customHeight="1" outlineLevel="1" x14ac:dyDescent="0.2">
      <c r="A486" s="117" t="s">
        <v>1159</v>
      </c>
      <c r="B486" s="118" t="s">
        <v>77</v>
      </c>
      <c r="C486" s="119" t="s">
        <v>166</v>
      </c>
      <c r="D486" s="120" t="s">
        <v>687</v>
      </c>
      <c r="E486" s="120" t="s">
        <v>1354</v>
      </c>
      <c r="F486" s="120" t="s">
        <v>1155</v>
      </c>
      <c r="G486" s="109">
        <v>21691.9</v>
      </c>
      <c r="H486" s="115">
        <v>20066.509999999998</v>
      </c>
      <c r="I486" s="149">
        <v>46296</v>
      </c>
      <c r="J486" s="121">
        <v>401768</v>
      </c>
      <c r="K486" s="156" t="s">
        <v>1311</v>
      </c>
    </row>
    <row r="487" spans="1:11" s="112" customFormat="1" ht="15" customHeight="1" outlineLevel="1" x14ac:dyDescent="0.2">
      <c r="A487" s="117" t="s">
        <v>1159</v>
      </c>
      <c r="B487" s="118" t="s">
        <v>77</v>
      </c>
      <c r="C487" s="119" t="s">
        <v>167</v>
      </c>
      <c r="D487" s="120" t="s">
        <v>688</v>
      </c>
      <c r="E487" s="120" t="s">
        <v>1354</v>
      </c>
      <c r="F487" s="120" t="s">
        <v>1155</v>
      </c>
      <c r="G487" s="109">
        <v>22446.71</v>
      </c>
      <c r="H487" s="115">
        <v>20764.759999999998</v>
      </c>
      <c r="I487" s="149">
        <v>46296</v>
      </c>
      <c r="J487" s="121">
        <v>401768</v>
      </c>
      <c r="K487" s="156" t="s">
        <v>1312</v>
      </c>
    </row>
    <row r="488" spans="1:11" s="112" customFormat="1" ht="45" customHeight="1" x14ac:dyDescent="0.2">
      <c r="A488" s="187" t="s">
        <v>179</v>
      </c>
      <c r="B488" s="190" t="s">
        <v>78</v>
      </c>
      <c r="C488" s="143"/>
      <c r="D488" s="141" t="s">
        <v>689</v>
      </c>
      <c r="E488" s="141" t="s">
        <v>743</v>
      </c>
      <c r="F488" s="141"/>
      <c r="G488" s="142"/>
      <c r="H488" s="142"/>
      <c r="I488" s="199">
        <v>46296</v>
      </c>
      <c r="J488" s="204">
        <v>401768</v>
      </c>
      <c r="K488" s="167"/>
    </row>
    <row r="489" spans="1:11" s="112" customFormat="1" ht="30" customHeight="1" outlineLevel="1" x14ac:dyDescent="0.2">
      <c r="A489" s="117" t="s">
        <v>1159</v>
      </c>
      <c r="B489" s="118" t="s">
        <v>78</v>
      </c>
      <c r="C489" s="119" t="s">
        <v>224</v>
      </c>
      <c r="D489" s="120" t="s">
        <v>1150</v>
      </c>
      <c r="E489" s="120" t="s">
        <v>1151</v>
      </c>
      <c r="F489" s="120" t="s">
        <v>1155</v>
      </c>
      <c r="G489" s="124">
        <v>0</v>
      </c>
      <c r="H489" s="124">
        <v>0</v>
      </c>
      <c r="I489" s="149">
        <v>46296</v>
      </c>
      <c r="J489" s="121">
        <v>401768</v>
      </c>
      <c r="K489" s="156"/>
    </row>
    <row r="490" spans="1:11" s="112" customFormat="1" ht="30" customHeight="1" outlineLevel="1" x14ac:dyDescent="0.2">
      <c r="A490" s="117" t="s">
        <v>1159</v>
      </c>
      <c r="B490" s="118" t="s">
        <v>78</v>
      </c>
      <c r="C490" s="119" t="s">
        <v>168</v>
      </c>
      <c r="D490" s="120" t="s">
        <v>1926</v>
      </c>
      <c r="E490" s="120" t="s">
        <v>372</v>
      </c>
      <c r="F490" s="120" t="s">
        <v>1155</v>
      </c>
      <c r="G490" s="124">
        <v>0</v>
      </c>
      <c r="H490" s="124">
        <v>0</v>
      </c>
      <c r="I490" s="149">
        <v>46296</v>
      </c>
      <c r="J490" s="121">
        <v>401768</v>
      </c>
      <c r="K490" s="156"/>
    </row>
    <row r="491" spans="1:11" s="112" customFormat="1" ht="30" customHeight="1" outlineLevel="1" x14ac:dyDescent="0.2">
      <c r="A491" s="117" t="s">
        <v>1159</v>
      </c>
      <c r="B491" s="118" t="s">
        <v>78</v>
      </c>
      <c r="C491" s="119" t="s">
        <v>169</v>
      </c>
      <c r="D491" s="120" t="s">
        <v>1927</v>
      </c>
      <c r="E491" s="120" t="s">
        <v>372</v>
      </c>
      <c r="F491" s="120" t="s">
        <v>1155</v>
      </c>
      <c r="G491" s="124">
        <v>0</v>
      </c>
      <c r="H491" s="124">
        <v>0</v>
      </c>
      <c r="I491" s="149">
        <v>46296</v>
      </c>
      <c r="J491" s="121">
        <v>401768</v>
      </c>
      <c r="K491" s="156"/>
    </row>
    <row r="492" spans="1:11" s="112" customFormat="1" ht="30" customHeight="1" outlineLevel="1" x14ac:dyDescent="0.2">
      <c r="A492" s="117" t="s">
        <v>1159</v>
      </c>
      <c r="B492" s="118" t="s">
        <v>78</v>
      </c>
      <c r="C492" s="119" t="s">
        <v>366</v>
      </c>
      <c r="D492" s="120" t="s">
        <v>1928</v>
      </c>
      <c r="E492" s="120" t="s">
        <v>372</v>
      </c>
      <c r="F492" s="120" t="s">
        <v>1155</v>
      </c>
      <c r="G492" s="124">
        <v>0</v>
      </c>
      <c r="H492" s="124">
        <v>0</v>
      </c>
      <c r="I492" s="149">
        <v>46296</v>
      </c>
      <c r="J492" s="121">
        <v>401768</v>
      </c>
      <c r="K492" s="156"/>
    </row>
    <row r="493" spans="1:11" s="112" customFormat="1" ht="30" customHeight="1" outlineLevel="1" x14ac:dyDescent="0.2">
      <c r="A493" s="117" t="s">
        <v>1159</v>
      </c>
      <c r="B493" s="118" t="s">
        <v>78</v>
      </c>
      <c r="C493" s="119" t="s">
        <v>934</v>
      </c>
      <c r="D493" s="120" t="s">
        <v>1929</v>
      </c>
      <c r="E493" s="120" t="s">
        <v>372</v>
      </c>
      <c r="F493" s="120" t="s">
        <v>1155</v>
      </c>
      <c r="G493" s="124">
        <v>0</v>
      </c>
      <c r="H493" s="124">
        <v>0</v>
      </c>
      <c r="I493" s="149">
        <v>46296</v>
      </c>
      <c r="J493" s="121">
        <v>401768</v>
      </c>
      <c r="K493" s="156"/>
    </row>
    <row r="494" spans="1:11" s="112" customFormat="1" ht="30" customHeight="1" outlineLevel="1" x14ac:dyDescent="0.2">
      <c r="A494" s="117" t="s">
        <v>1159</v>
      </c>
      <c r="B494" s="118" t="s">
        <v>78</v>
      </c>
      <c r="C494" s="119" t="s">
        <v>935</v>
      </c>
      <c r="D494" s="120" t="s">
        <v>1930</v>
      </c>
      <c r="E494" s="120" t="s">
        <v>372</v>
      </c>
      <c r="F494" s="120" t="s">
        <v>1155</v>
      </c>
      <c r="G494" s="124">
        <v>0</v>
      </c>
      <c r="H494" s="124">
        <v>0</v>
      </c>
      <c r="I494" s="149">
        <v>46296</v>
      </c>
      <c r="J494" s="121">
        <v>401768</v>
      </c>
      <c r="K494" s="156"/>
    </row>
    <row r="495" spans="1:11" s="112" customFormat="1" ht="30" customHeight="1" outlineLevel="1" x14ac:dyDescent="0.2">
      <c r="A495" s="117" t="s">
        <v>1159</v>
      </c>
      <c r="B495" s="118" t="s">
        <v>78</v>
      </c>
      <c r="C495" s="119" t="s">
        <v>951</v>
      </c>
      <c r="D495" s="120" t="s">
        <v>1931</v>
      </c>
      <c r="E495" s="120" t="s">
        <v>372</v>
      </c>
      <c r="F495" s="120" t="s">
        <v>1155</v>
      </c>
      <c r="G495" s="124">
        <v>0</v>
      </c>
      <c r="H495" s="124">
        <v>0</v>
      </c>
      <c r="I495" s="149">
        <v>46296</v>
      </c>
      <c r="J495" s="121">
        <v>401768</v>
      </c>
      <c r="K495" s="156"/>
    </row>
    <row r="496" spans="1:11" s="112" customFormat="1" ht="30" customHeight="1" outlineLevel="1" x14ac:dyDescent="0.2">
      <c r="A496" s="117" t="s">
        <v>1159</v>
      </c>
      <c r="B496" s="118" t="s">
        <v>78</v>
      </c>
      <c r="C496" s="119" t="s">
        <v>952</v>
      </c>
      <c r="D496" s="120" t="s">
        <v>1932</v>
      </c>
      <c r="E496" s="120" t="s">
        <v>372</v>
      </c>
      <c r="F496" s="120" t="s">
        <v>1155</v>
      </c>
      <c r="G496" s="124">
        <v>0</v>
      </c>
      <c r="H496" s="124">
        <v>0</v>
      </c>
      <c r="I496" s="149">
        <v>46296</v>
      </c>
      <c r="J496" s="121">
        <v>401768</v>
      </c>
      <c r="K496" s="156"/>
    </row>
    <row r="497" spans="1:11" s="112" customFormat="1" ht="30" customHeight="1" outlineLevel="1" x14ac:dyDescent="0.2">
      <c r="A497" s="117" t="s">
        <v>1159</v>
      </c>
      <c r="B497" s="118" t="s">
        <v>78</v>
      </c>
      <c r="C497" s="119" t="s">
        <v>953</v>
      </c>
      <c r="D497" s="120" t="s">
        <v>1933</v>
      </c>
      <c r="E497" s="120" t="s">
        <v>372</v>
      </c>
      <c r="F497" s="120" t="s">
        <v>1155</v>
      </c>
      <c r="G497" s="124">
        <v>0</v>
      </c>
      <c r="H497" s="124">
        <v>0</v>
      </c>
      <c r="I497" s="149">
        <v>46296</v>
      </c>
      <c r="J497" s="121">
        <v>401768</v>
      </c>
      <c r="K497" s="156"/>
    </row>
    <row r="498" spans="1:11" s="112" customFormat="1" ht="30" customHeight="1" outlineLevel="1" x14ac:dyDescent="0.2">
      <c r="A498" s="117" t="s">
        <v>1159</v>
      </c>
      <c r="B498" s="118" t="s">
        <v>78</v>
      </c>
      <c r="C498" s="119" t="s">
        <v>954</v>
      </c>
      <c r="D498" s="120" t="s">
        <v>1934</v>
      </c>
      <c r="E498" s="120" t="s">
        <v>372</v>
      </c>
      <c r="F498" s="120" t="s">
        <v>1155</v>
      </c>
      <c r="G498" s="124">
        <v>0</v>
      </c>
      <c r="H498" s="124">
        <v>0</v>
      </c>
      <c r="I498" s="149">
        <v>46296</v>
      </c>
      <c r="J498" s="121">
        <v>401768</v>
      </c>
      <c r="K498" s="156"/>
    </row>
    <row r="499" spans="1:11" s="112" customFormat="1" ht="30" customHeight="1" outlineLevel="1" x14ac:dyDescent="0.2">
      <c r="A499" s="117" t="s">
        <v>1159</v>
      </c>
      <c r="B499" s="118" t="s">
        <v>78</v>
      </c>
      <c r="C499" s="119" t="s">
        <v>955</v>
      </c>
      <c r="D499" s="120" t="s">
        <v>1935</v>
      </c>
      <c r="E499" s="120" t="s">
        <v>372</v>
      </c>
      <c r="F499" s="120" t="s">
        <v>1155</v>
      </c>
      <c r="G499" s="124">
        <v>0</v>
      </c>
      <c r="H499" s="124">
        <v>0</v>
      </c>
      <c r="I499" s="149">
        <v>46296</v>
      </c>
      <c r="J499" s="121">
        <v>401768</v>
      </c>
      <c r="K499" s="156"/>
    </row>
    <row r="500" spans="1:11" s="112" customFormat="1" ht="30" customHeight="1" outlineLevel="1" x14ac:dyDescent="0.2">
      <c r="A500" s="117" t="s">
        <v>1159</v>
      </c>
      <c r="B500" s="118" t="s">
        <v>78</v>
      </c>
      <c r="C500" s="119" t="s">
        <v>956</v>
      </c>
      <c r="D500" s="120" t="s">
        <v>1936</v>
      </c>
      <c r="E500" s="120" t="s">
        <v>372</v>
      </c>
      <c r="F500" s="120" t="s">
        <v>1155</v>
      </c>
      <c r="G500" s="124">
        <v>0</v>
      </c>
      <c r="H500" s="124">
        <v>0</v>
      </c>
      <c r="I500" s="149">
        <v>46296</v>
      </c>
      <c r="J500" s="121">
        <v>47391</v>
      </c>
      <c r="K500" s="156"/>
    </row>
    <row r="501" spans="1:11" s="112" customFormat="1" ht="30" customHeight="1" outlineLevel="1" x14ac:dyDescent="0.2">
      <c r="A501" s="117" t="s">
        <v>1159</v>
      </c>
      <c r="B501" s="118" t="s">
        <v>78</v>
      </c>
      <c r="C501" s="119" t="s">
        <v>517</v>
      </c>
      <c r="D501" s="120" t="s">
        <v>1937</v>
      </c>
      <c r="E501" s="120" t="s">
        <v>372</v>
      </c>
      <c r="F501" s="120" t="s">
        <v>1155</v>
      </c>
      <c r="G501" s="124">
        <v>0</v>
      </c>
      <c r="H501" s="124">
        <v>0</v>
      </c>
      <c r="I501" s="149">
        <v>46296</v>
      </c>
      <c r="J501" s="121">
        <v>47026</v>
      </c>
      <c r="K501" s="156"/>
    </row>
    <row r="502" spans="1:11" s="112" customFormat="1" ht="30" customHeight="1" outlineLevel="1" x14ac:dyDescent="0.2">
      <c r="A502" s="117" t="s">
        <v>1159</v>
      </c>
      <c r="B502" s="118" t="s">
        <v>78</v>
      </c>
      <c r="C502" s="119" t="s">
        <v>1011</v>
      </c>
      <c r="D502" s="120" t="s">
        <v>1938</v>
      </c>
      <c r="E502" s="120" t="s">
        <v>372</v>
      </c>
      <c r="F502" s="120" t="s">
        <v>1155</v>
      </c>
      <c r="G502" s="124">
        <v>0</v>
      </c>
      <c r="H502" s="124">
        <v>0</v>
      </c>
      <c r="I502" s="149">
        <v>46296</v>
      </c>
      <c r="J502" s="121">
        <v>47026</v>
      </c>
      <c r="K502" s="156"/>
    </row>
    <row r="503" spans="1:11" s="112" customFormat="1" ht="30" customHeight="1" outlineLevel="1" x14ac:dyDescent="0.2">
      <c r="A503" s="117" t="s">
        <v>1159</v>
      </c>
      <c r="B503" s="118" t="s">
        <v>78</v>
      </c>
      <c r="C503" s="119" t="s">
        <v>779</v>
      </c>
      <c r="D503" s="120" t="s">
        <v>1939</v>
      </c>
      <c r="E503" s="120" t="s">
        <v>372</v>
      </c>
      <c r="F503" s="120" t="s">
        <v>1155</v>
      </c>
      <c r="G503" s="124">
        <v>0</v>
      </c>
      <c r="H503" s="124">
        <v>0</v>
      </c>
      <c r="I503" s="149">
        <v>46296</v>
      </c>
      <c r="J503" s="121">
        <v>47026</v>
      </c>
      <c r="K503" s="156"/>
    </row>
    <row r="504" spans="1:11" s="112" customFormat="1" ht="30" customHeight="1" outlineLevel="1" x14ac:dyDescent="0.2">
      <c r="A504" s="117" t="s">
        <v>1159</v>
      </c>
      <c r="B504" s="118" t="s">
        <v>78</v>
      </c>
      <c r="C504" s="119" t="s">
        <v>780</v>
      </c>
      <c r="D504" s="120" t="s">
        <v>1940</v>
      </c>
      <c r="E504" s="120" t="s">
        <v>372</v>
      </c>
      <c r="F504" s="120" t="s">
        <v>1155</v>
      </c>
      <c r="G504" s="124">
        <v>0</v>
      </c>
      <c r="H504" s="124">
        <v>0</v>
      </c>
      <c r="I504" s="149">
        <v>46296</v>
      </c>
      <c r="J504" s="121">
        <v>47026</v>
      </c>
      <c r="K504" s="156"/>
    </row>
    <row r="505" spans="1:11" s="112" customFormat="1" ht="30" customHeight="1" outlineLevel="1" x14ac:dyDescent="0.2">
      <c r="A505" s="117" t="s">
        <v>1159</v>
      </c>
      <c r="B505" s="118" t="s">
        <v>78</v>
      </c>
      <c r="C505" s="119" t="s">
        <v>781</v>
      </c>
      <c r="D505" s="120" t="s">
        <v>1941</v>
      </c>
      <c r="E505" s="120" t="s">
        <v>372</v>
      </c>
      <c r="F505" s="120" t="s">
        <v>1155</v>
      </c>
      <c r="G505" s="124">
        <v>0</v>
      </c>
      <c r="H505" s="124">
        <v>0</v>
      </c>
      <c r="I505" s="149">
        <v>46296</v>
      </c>
      <c r="J505" s="121">
        <v>47026</v>
      </c>
      <c r="K505" s="156"/>
    </row>
    <row r="506" spans="1:11" s="112" customFormat="1" ht="30" customHeight="1" outlineLevel="1" x14ac:dyDescent="0.2">
      <c r="A506" s="117" t="s">
        <v>1159</v>
      </c>
      <c r="B506" s="118" t="s">
        <v>78</v>
      </c>
      <c r="C506" s="119" t="s">
        <v>782</v>
      </c>
      <c r="D506" s="120" t="s">
        <v>1942</v>
      </c>
      <c r="E506" s="120" t="s">
        <v>372</v>
      </c>
      <c r="F506" s="120" t="s">
        <v>1155</v>
      </c>
      <c r="G506" s="124">
        <v>0</v>
      </c>
      <c r="H506" s="124">
        <v>0</v>
      </c>
      <c r="I506" s="149">
        <v>46296</v>
      </c>
      <c r="J506" s="121">
        <v>47026</v>
      </c>
      <c r="K506" s="156"/>
    </row>
    <row r="507" spans="1:11" s="112" customFormat="1" ht="30" customHeight="1" outlineLevel="1" x14ac:dyDescent="0.2">
      <c r="A507" s="117" t="s">
        <v>1159</v>
      </c>
      <c r="B507" s="118" t="s">
        <v>78</v>
      </c>
      <c r="C507" s="119" t="s">
        <v>783</v>
      </c>
      <c r="D507" s="120" t="s">
        <v>1943</v>
      </c>
      <c r="E507" s="120" t="s">
        <v>372</v>
      </c>
      <c r="F507" s="120" t="s">
        <v>1155</v>
      </c>
      <c r="G507" s="124">
        <v>0</v>
      </c>
      <c r="H507" s="124">
        <v>0</v>
      </c>
      <c r="I507" s="149">
        <v>46296</v>
      </c>
      <c r="J507" s="121">
        <v>47026</v>
      </c>
      <c r="K507" s="156"/>
    </row>
    <row r="508" spans="1:11" s="112" customFormat="1" ht="30" customHeight="1" outlineLevel="1" x14ac:dyDescent="0.2">
      <c r="A508" s="117" t="s">
        <v>1159</v>
      </c>
      <c r="B508" s="118" t="s">
        <v>78</v>
      </c>
      <c r="C508" s="119" t="s">
        <v>784</v>
      </c>
      <c r="D508" s="120" t="s">
        <v>1944</v>
      </c>
      <c r="E508" s="120" t="s">
        <v>372</v>
      </c>
      <c r="F508" s="120" t="s">
        <v>1155</v>
      </c>
      <c r="G508" s="124">
        <v>0</v>
      </c>
      <c r="H508" s="124">
        <v>0</v>
      </c>
      <c r="I508" s="149">
        <v>46296</v>
      </c>
      <c r="J508" s="121">
        <v>47026</v>
      </c>
      <c r="K508" s="156"/>
    </row>
    <row r="509" spans="1:11" s="112" customFormat="1" ht="30" customHeight="1" outlineLevel="1" x14ac:dyDescent="0.2">
      <c r="A509" s="117" t="s">
        <v>1159</v>
      </c>
      <c r="B509" s="118" t="s">
        <v>78</v>
      </c>
      <c r="C509" s="119" t="s">
        <v>785</v>
      </c>
      <c r="D509" s="120" t="s">
        <v>1945</v>
      </c>
      <c r="E509" s="120" t="s">
        <v>372</v>
      </c>
      <c r="F509" s="120" t="s">
        <v>1155</v>
      </c>
      <c r="G509" s="124">
        <v>0</v>
      </c>
      <c r="H509" s="124">
        <v>0</v>
      </c>
      <c r="I509" s="149">
        <v>46296</v>
      </c>
      <c r="J509" s="121">
        <v>401768</v>
      </c>
      <c r="K509" s="156"/>
    </row>
    <row r="510" spans="1:11" s="112" customFormat="1" ht="30" customHeight="1" outlineLevel="1" x14ac:dyDescent="0.2">
      <c r="A510" s="117" t="s">
        <v>1159</v>
      </c>
      <c r="B510" s="118" t="s">
        <v>78</v>
      </c>
      <c r="C510" s="119" t="s">
        <v>786</v>
      </c>
      <c r="D510" s="120" t="s">
        <v>1946</v>
      </c>
      <c r="E510" s="120" t="s">
        <v>372</v>
      </c>
      <c r="F510" s="120" t="s">
        <v>1155</v>
      </c>
      <c r="G510" s="124">
        <v>0</v>
      </c>
      <c r="H510" s="124">
        <v>0</v>
      </c>
      <c r="I510" s="149">
        <v>46296</v>
      </c>
      <c r="J510" s="121">
        <v>401768</v>
      </c>
      <c r="K510" s="156"/>
    </row>
    <row r="511" spans="1:11" s="112" customFormat="1" ht="30" customHeight="1" outlineLevel="1" x14ac:dyDescent="0.2">
      <c r="A511" s="117" t="s">
        <v>1159</v>
      </c>
      <c r="B511" s="118" t="s">
        <v>78</v>
      </c>
      <c r="C511" s="119" t="s">
        <v>787</v>
      </c>
      <c r="D511" s="120" t="s">
        <v>1947</v>
      </c>
      <c r="E511" s="120" t="s">
        <v>372</v>
      </c>
      <c r="F511" s="120" t="s">
        <v>1155</v>
      </c>
      <c r="G511" s="124">
        <v>0</v>
      </c>
      <c r="H511" s="124">
        <v>0</v>
      </c>
      <c r="I511" s="149">
        <v>46296</v>
      </c>
      <c r="J511" s="121">
        <v>401768</v>
      </c>
      <c r="K511" s="156"/>
    </row>
    <row r="512" spans="1:11" s="112" customFormat="1" ht="30" customHeight="1" outlineLevel="1" x14ac:dyDescent="0.2">
      <c r="A512" s="117" t="s">
        <v>1159</v>
      </c>
      <c r="B512" s="118" t="s">
        <v>78</v>
      </c>
      <c r="C512" s="119" t="s">
        <v>788</v>
      </c>
      <c r="D512" s="120" t="s">
        <v>1948</v>
      </c>
      <c r="E512" s="120" t="s">
        <v>372</v>
      </c>
      <c r="F512" s="120" t="s">
        <v>1155</v>
      </c>
      <c r="G512" s="124">
        <v>0</v>
      </c>
      <c r="H512" s="124">
        <v>0</v>
      </c>
      <c r="I512" s="149">
        <v>46296</v>
      </c>
      <c r="J512" s="121">
        <v>401768</v>
      </c>
      <c r="K512" s="156"/>
    </row>
    <row r="513" spans="1:11" s="112" customFormat="1" ht="30" customHeight="1" outlineLevel="1" x14ac:dyDescent="0.2">
      <c r="A513" s="117" t="s">
        <v>1159</v>
      </c>
      <c r="B513" s="118" t="s">
        <v>78</v>
      </c>
      <c r="C513" s="119" t="s">
        <v>957</v>
      </c>
      <c r="D513" s="120" t="s">
        <v>1949</v>
      </c>
      <c r="E513" s="120" t="s">
        <v>372</v>
      </c>
      <c r="F513" s="120" t="s">
        <v>1155</v>
      </c>
      <c r="G513" s="124">
        <v>0</v>
      </c>
      <c r="H513" s="124">
        <v>0</v>
      </c>
      <c r="I513" s="149">
        <v>46296</v>
      </c>
      <c r="J513" s="121">
        <v>47026</v>
      </c>
      <c r="K513" s="156"/>
    </row>
    <row r="514" spans="1:11" s="112" customFormat="1" ht="30" customHeight="1" outlineLevel="1" x14ac:dyDescent="0.2">
      <c r="A514" s="117" t="s">
        <v>1159</v>
      </c>
      <c r="B514" s="118" t="s">
        <v>78</v>
      </c>
      <c r="C514" s="119" t="s">
        <v>958</v>
      </c>
      <c r="D514" s="120" t="s">
        <v>1950</v>
      </c>
      <c r="E514" s="120" t="s">
        <v>372</v>
      </c>
      <c r="F514" s="120" t="s">
        <v>1155</v>
      </c>
      <c r="G514" s="124">
        <v>0</v>
      </c>
      <c r="H514" s="124">
        <v>0</v>
      </c>
      <c r="I514" s="149">
        <v>46296</v>
      </c>
      <c r="J514" s="121">
        <v>401768</v>
      </c>
      <c r="K514" s="156"/>
    </row>
    <row r="515" spans="1:11" s="112" customFormat="1" ht="30" customHeight="1" outlineLevel="1" x14ac:dyDescent="0.2">
      <c r="A515" s="117" t="s">
        <v>1159</v>
      </c>
      <c r="B515" s="118" t="s">
        <v>78</v>
      </c>
      <c r="C515" s="119" t="s">
        <v>959</v>
      </c>
      <c r="D515" s="120" t="s">
        <v>1951</v>
      </c>
      <c r="E515" s="120" t="s">
        <v>372</v>
      </c>
      <c r="F515" s="120" t="s">
        <v>1155</v>
      </c>
      <c r="G515" s="124">
        <v>0</v>
      </c>
      <c r="H515" s="124">
        <v>0</v>
      </c>
      <c r="I515" s="149">
        <v>46296</v>
      </c>
      <c r="J515" s="121">
        <v>401768</v>
      </c>
      <c r="K515" s="156"/>
    </row>
    <row r="516" spans="1:11" s="112" customFormat="1" ht="30" customHeight="1" outlineLevel="1" x14ac:dyDescent="0.2">
      <c r="A516" s="117" t="s">
        <v>1159</v>
      </c>
      <c r="B516" s="118" t="s">
        <v>78</v>
      </c>
      <c r="C516" s="119" t="s">
        <v>960</v>
      </c>
      <c r="D516" s="120" t="s">
        <v>1952</v>
      </c>
      <c r="E516" s="120" t="s">
        <v>372</v>
      </c>
      <c r="F516" s="120" t="s">
        <v>1155</v>
      </c>
      <c r="G516" s="124">
        <v>0</v>
      </c>
      <c r="H516" s="124">
        <v>0</v>
      </c>
      <c r="I516" s="149">
        <v>46296</v>
      </c>
      <c r="J516" s="121">
        <v>401768</v>
      </c>
      <c r="K516" s="156"/>
    </row>
    <row r="517" spans="1:11" s="112" customFormat="1" ht="30" customHeight="1" outlineLevel="1" x14ac:dyDescent="0.2">
      <c r="A517" s="117" t="s">
        <v>1159</v>
      </c>
      <c r="B517" s="118" t="s">
        <v>78</v>
      </c>
      <c r="C517" s="119" t="s">
        <v>961</v>
      </c>
      <c r="D517" s="120" t="s">
        <v>1953</v>
      </c>
      <c r="E517" s="120" t="s">
        <v>372</v>
      </c>
      <c r="F517" s="120" t="s">
        <v>1155</v>
      </c>
      <c r="G517" s="124">
        <v>0</v>
      </c>
      <c r="H517" s="124">
        <v>0</v>
      </c>
      <c r="I517" s="149">
        <v>46296</v>
      </c>
      <c r="J517" s="121">
        <v>401768</v>
      </c>
      <c r="K517" s="156"/>
    </row>
    <row r="518" spans="1:11" s="112" customFormat="1" ht="30" customHeight="1" outlineLevel="1" x14ac:dyDescent="0.2">
      <c r="A518" s="117" t="s">
        <v>1159</v>
      </c>
      <c r="B518" s="118" t="s">
        <v>78</v>
      </c>
      <c r="C518" s="119" t="s">
        <v>1256</v>
      </c>
      <c r="D518" s="120" t="s">
        <v>1954</v>
      </c>
      <c r="E518" s="120" t="s">
        <v>372</v>
      </c>
      <c r="F518" s="120" t="s">
        <v>1155</v>
      </c>
      <c r="G518" s="124">
        <v>0</v>
      </c>
      <c r="H518" s="124">
        <v>0</v>
      </c>
      <c r="I518" s="149">
        <v>46296</v>
      </c>
      <c r="J518" s="121">
        <v>401768</v>
      </c>
      <c r="K518" s="156"/>
    </row>
    <row r="519" spans="1:11" s="112" customFormat="1" ht="30" customHeight="1" outlineLevel="1" x14ac:dyDescent="0.2">
      <c r="A519" s="117" t="s">
        <v>1159</v>
      </c>
      <c r="B519" s="118" t="s">
        <v>78</v>
      </c>
      <c r="C519" s="119" t="s">
        <v>1257</v>
      </c>
      <c r="D519" s="120" t="s">
        <v>1955</v>
      </c>
      <c r="E519" s="120" t="s">
        <v>372</v>
      </c>
      <c r="F519" s="120" t="s">
        <v>1155</v>
      </c>
      <c r="G519" s="124">
        <v>0</v>
      </c>
      <c r="H519" s="124">
        <v>0</v>
      </c>
      <c r="I519" s="149">
        <v>46296</v>
      </c>
      <c r="J519" s="121">
        <v>401768</v>
      </c>
      <c r="K519" s="156"/>
    </row>
    <row r="520" spans="1:11" s="112" customFormat="1" ht="30" customHeight="1" outlineLevel="1" x14ac:dyDescent="0.2">
      <c r="A520" s="117" t="s">
        <v>1159</v>
      </c>
      <c r="B520" s="118" t="s">
        <v>78</v>
      </c>
      <c r="C520" s="119" t="s">
        <v>1258</v>
      </c>
      <c r="D520" s="120" t="s">
        <v>1956</v>
      </c>
      <c r="E520" s="120" t="s">
        <v>372</v>
      </c>
      <c r="F520" s="120" t="s">
        <v>1155</v>
      </c>
      <c r="G520" s="124">
        <v>0</v>
      </c>
      <c r="H520" s="124">
        <v>0</v>
      </c>
      <c r="I520" s="149">
        <v>46296</v>
      </c>
      <c r="J520" s="121">
        <v>401768</v>
      </c>
      <c r="K520" s="156"/>
    </row>
    <row r="521" spans="1:11" s="112" customFormat="1" ht="30" customHeight="1" outlineLevel="1" x14ac:dyDescent="0.2">
      <c r="A521" s="117" t="s">
        <v>1159</v>
      </c>
      <c r="B521" s="118" t="s">
        <v>78</v>
      </c>
      <c r="C521" s="119" t="s">
        <v>1259</v>
      </c>
      <c r="D521" s="120" t="s">
        <v>1957</v>
      </c>
      <c r="E521" s="120" t="s">
        <v>372</v>
      </c>
      <c r="F521" s="120" t="s">
        <v>1155</v>
      </c>
      <c r="G521" s="124">
        <v>0</v>
      </c>
      <c r="H521" s="124">
        <v>0</v>
      </c>
      <c r="I521" s="149">
        <v>46296</v>
      </c>
      <c r="J521" s="121">
        <v>401768</v>
      </c>
      <c r="K521" s="156"/>
    </row>
    <row r="522" spans="1:11" s="112" customFormat="1" ht="30" customHeight="1" outlineLevel="1" x14ac:dyDescent="0.2">
      <c r="A522" s="117" t="s">
        <v>1159</v>
      </c>
      <c r="B522" s="118" t="s">
        <v>78</v>
      </c>
      <c r="C522" s="119" t="s">
        <v>170</v>
      </c>
      <c r="D522" s="120" t="s">
        <v>1958</v>
      </c>
      <c r="E522" s="120" t="s">
        <v>372</v>
      </c>
      <c r="F522" s="120" t="s">
        <v>1155</v>
      </c>
      <c r="G522" s="124">
        <v>0</v>
      </c>
      <c r="H522" s="124">
        <v>0</v>
      </c>
      <c r="I522" s="149">
        <v>46296</v>
      </c>
      <c r="J522" s="121">
        <v>401768</v>
      </c>
      <c r="K522" s="156"/>
    </row>
    <row r="523" spans="1:11" s="112" customFormat="1" ht="30" customHeight="1" outlineLevel="1" x14ac:dyDescent="0.2">
      <c r="A523" s="117" t="s">
        <v>1159</v>
      </c>
      <c r="B523" s="118" t="s">
        <v>78</v>
      </c>
      <c r="C523" s="119" t="s">
        <v>171</v>
      </c>
      <c r="D523" s="120" t="s">
        <v>1959</v>
      </c>
      <c r="E523" s="120" t="s">
        <v>372</v>
      </c>
      <c r="F523" s="120" t="s">
        <v>1155</v>
      </c>
      <c r="G523" s="124">
        <v>0</v>
      </c>
      <c r="H523" s="124">
        <v>0</v>
      </c>
      <c r="I523" s="149">
        <v>46296</v>
      </c>
      <c r="J523" s="121">
        <v>401768</v>
      </c>
      <c r="K523" s="156"/>
    </row>
    <row r="524" spans="1:11" s="112" customFormat="1" ht="30" customHeight="1" outlineLevel="1" x14ac:dyDescent="0.2">
      <c r="A524" s="117" t="s">
        <v>1159</v>
      </c>
      <c r="B524" s="118" t="s">
        <v>78</v>
      </c>
      <c r="C524" s="119" t="s">
        <v>512</v>
      </c>
      <c r="D524" s="120" t="s">
        <v>1960</v>
      </c>
      <c r="E524" s="120" t="s">
        <v>372</v>
      </c>
      <c r="F524" s="120" t="s">
        <v>1155</v>
      </c>
      <c r="G524" s="124">
        <v>0</v>
      </c>
      <c r="H524" s="124">
        <v>0</v>
      </c>
      <c r="I524" s="149">
        <v>46296</v>
      </c>
      <c r="J524" s="121">
        <v>47391</v>
      </c>
      <c r="K524" s="156"/>
    </row>
    <row r="525" spans="1:11" s="112" customFormat="1" ht="30" customHeight="1" outlineLevel="1" x14ac:dyDescent="0.2">
      <c r="A525" s="117" t="s">
        <v>1159</v>
      </c>
      <c r="B525" s="118" t="s">
        <v>78</v>
      </c>
      <c r="C525" s="119" t="s">
        <v>513</v>
      </c>
      <c r="D525" s="120" t="s">
        <v>1961</v>
      </c>
      <c r="E525" s="120" t="s">
        <v>372</v>
      </c>
      <c r="F525" s="120" t="s">
        <v>1155</v>
      </c>
      <c r="G525" s="124">
        <v>0</v>
      </c>
      <c r="H525" s="124">
        <v>0</v>
      </c>
      <c r="I525" s="149">
        <v>46296</v>
      </c>
      <c r="J525" s="121">
        <v>401768</v>
      </c>
      <c r="K525" s="156"/>
    </row>
    <row r="526" spans="1:11" s="112" customFormat="1" ht="30" customHeight="1" outlineLevel="1" x14ac:dyDescent="0.2">
      <c r="A526" s="117" t="s">
        <v>1159</v>
      </c>
      <c r="B526" s="118" t="s">
        <v>78</v>
      </c>
      <c r="C526" s="119" t="s">
        <v>514</v>
      </c>
      <c r="D526" s="120" t="s">
        <v>1962</v>
      </c>
      <c r="E526" s="120" t="s">
        <v>372</v>
      </c>
      <c r="F526" s="120" t="s">
        <v>1155</v>
      </c>
      <c r="G526" s="124">
        <v>0</v>
      </c>
      <c r="H526" s="124">
        <v>0</v>
      </c>
      <c r="I526" s="149">
        <v>46296</v>
      </c>
      <c r="J526" s="121">
        <v>401768</v>
      </c>
      <c r="K526" s="156"/>
    </row>
    <row r="527" spans="1:11" s="112" customFormat="1" ht="30" customHeight="1" outlineLevel="1" x14ac:dyDescent="0.2">
      <c r="A527" s="117" t="s">
        <v>1159</v>
      </c>
      <c r="B527" s="118" t="s">
        <v>78</v>
      </c>
      <c r="C527" s="119" t="s">
        <v>515</v>
      </c>
      <c r="D527" s="120" t="s">
        <v>1963</v>
      </c>
      <c r="E527" s="120" t="s">
        <v>372</v>
      </c>
      <c r="F527" s="120" t="s">
        <v>1155</v>
      </c>
      <c r="G527" s="124">
        <v>0</v>
      </c>
      <c r="H527" s="124">
        <v>0</v>
      </c>
      <c r="I527" s="149">
        <v>46296</v>
      </c>
      <c r="J527" s="121">
        <v>401768</v>
      </c>
      <c r="K527" s="156"/>
    </row>
    <row r="528" spans="1:11" s="112" customFormat="1" ht="30" customHeight="1" outlineLevel="1" x14ac:dyDescent="0.2">
      <c r="A528" s="117" t="s">
        <v>1159</v>
      </c>
      <c r="B528" s="118" t="s">
        <v>78</v>
      </c>
      <c r="C528" s="119" t="s">
        <v>516</v>
      </c>
      <c r="D528" s="120" t="s">
        <v>1964</v>
      </c>
      <c r="E528" s="120" t="s">
        <v>372</v>
      </c>
      <c r="F528" s="120" t="s">
        <v>1155</v>
      </c>
      <c r="G528" s="124">
        <v>0</v>
      </c>
      <c r="H528" s="124">
        <v>0</v>
      </c>
      <c r="I528" s="149">
        <v>46296</v>
      </c>
      <c r="J528" s="121">
        <v>401768</v>
      </c>
      <c r="K528" s="156"/>
    </row>
    <row r="529" spans="1:11" s="112" customFormat="1" ht="30" customHeight="1" outlineLevel="1" x14ac:dyDescent="0.2">
      <c r="A529" s="117" t="s">
        <v>1159</v>
      </c>
      <c r="B529" s="118" t="s">
        <v>78</v>
      </c>
      <c r="C529" s="119" t="s">
        <v>932</v>
      </c>
      <c r="D529" s="120" t="s">
        <v>1965</v>
      </c>
      <c r="E529" s="120" t="s">
        <v>372</v>
      </c>
      <c r="F529" s="120" t="s">
        <v>1155</v>
      </c>
      <c r="G529" s="124">
        <v>0</v>
      </c>
      <c r="H529" s="124">
        <v>0</v>
      </c>
      <c r="I529" s="149">
        <v>46296</v>
      </c>
      <c r="J529" s="121">
        <v>401768</v>
      </c>
      <c r="K529" s="156"/>
    </row>
    <row r="530" spans="1:11" s="112" customFormat="1" ht="30" customHeight="1" outlineLevel="1" x14ac:dyDescent="0.2">
      <c r="A530" s="117" t="s">
        <v>1159</v>
      </c>
      <c r="B530" s="118" t="s">
        <v>78</v>
      </c>
      <c r="C530" s="119" t="s">
        <v>933</v>
      </c>
      <c r="D530" s="120" t="s">
        <v>1966</v>
      </c>
      <c r="E530" s="120" t="s">
        <v>372</v>
      </c>
      <c r="F530" s="120" t="s">
        <v>1155</v>
      </c>
      <c r="G530" s="124">
        <v>0</v>
      </c>
      <c r="H530" s="124">
        <v>0</v>
      </c>
      <c r="I530" s="149">
        <v>46296</v>
      </c>
      <c r="J530" s="121">
        <v>401768</v>
      </c>
      <c r="K530" s="156"/>
    </row>
    <row r="531" spans="1:11" s="112" customFormat="1" ht="30" customHeight="1" outlineLevel="1" x14ac:dyDescent="0.2">
      <c r="A531" s="117" t="s">
        <v>1159</v>
      </c>
      <c r="B531" s="118" t="s">
        <v>78</v>
      </c>
      <c r="C531" s="119" t="s">
        <v>1185</v>
      </c>
      <c r="D531" s="120" t="s">
        <v>1967</v>
      </c>
      <c r="E531" s="120" t="s">
        <v>372</v>
      </c>
      <c r="F531" s="120" t="s">
        <v>1155</v>
      </c>
      <c r="G531" s="124">
        <v>0</v>
      </c>
      <c r="H531" s="124">
        <v>0</v>
      </c>
      <c r="I531" s="149">
        <v>46296</v>
      </c>
      <c r="J531" s="121">
        <v>401768</v>
      </c>
      <c r="K531" s="156"/>
    </row>
    <row r="532" spans="1:11" s="112" customFormat="1" ht="30" customHeight="1" outlineLevel="1" x14ac:dyDescent="0.2">
      <c r="A532" s="117" t="s">
        <v>1159</v>
      </c>
      <c r="B532" s="118" t="s">
        <v>78</v>
      </c>
      <c r="C532" s="119" t="s">
        <v>1255</v>
      </c>
      <c r="D532" s="120" t="s">
        <v>1968</v>
      </c>
      <c r="E532" s="120" t="s">
        <v>372</v>
      </c>
      <c r="F532" s="120" t="s">
        <v>1155</v>
      </c>
      <c r="G532" s="124">
        <v>0</v>
      </c>
      <c r="H532" s="124">
        <v>0</v>
      </c>
      <c r="I532" s="149">
        <v>46296</v>
      </c>
      <c r="J532" s="121">
        <v>401768</v>
      </c>
      <c r="K532" s="156"/>
    </row>
    <row r="533" spans="1:11" s="112" customFormat="1" ht="30" customHeight="1" outlineLevel="1" x14ac:dyDescent="0.2">
      <c r="A533" s="117" t="s">
        <v>1159</v>
      </c>
      <c r="B533" s="118" t="s">
        <v>78</v>
      </c>
      <c r="C533" s="119" t="s">
        <v>371</v>
      </c>
      <c r="D533" s="120" t="s">
        <v>1969</v>
      </c>
      <c r="E533" s="120" t="s">
        <v>372</v>
      </c>
      <c r="F533" s="120" t="s">
        <v>1155</v>
      </c>
      <c r="G533" s="124">
        <v>0</v>
      </c>
      <c r="H533" s="124">
        <v>0</v>
      </c>
      <c r="I533" s="149">
        <v>46296</v>
      </c>
      <c r="J533" s="121">
        <v>47391</v>
      </c>
      <c r="K533" s="156"/>
    </row>
    <row r="534" spans="1:11" s="112" customFormat="1" ht="30" customHeight="1" outlineLevel="1" x14ac:dyDescent="0.2">
      <c r="A534" s="117" t="s">
        <v>1159</v>
      </c>
      <c r="B534" s="118" t="s">
        <v>78</v>
      </c>
      <c r="C534" s="119" t="s">
        <v>511</v>
      </c>
      <c r="D534" s="120" t="s">
        <v>1970</v>
      </c>
      <c r="E534" s="120" t="s">
        <v>372</v>
      </c>
      <c r="F534" s="120" t="s">
        <v>1155</v>
      </c>
      <c r="G534" s="124">
        <v>0</v>
      </c>
      <c r="H534" s="124">
        <v>0</v>
      </c>
      <c r="I534" s="149">
        <v>46296</v>
      </c>
      <c r="J534" s="121">
        <v>47391</v>
      </c>
      <c r="K534" s="156"/>
    </row>
    <row r="535" spans="1:11" s="112" customFormat="1" ht="30" customHeight="1" outlineLevel="1" x14ac:dyDescent="0.2">
      <c r="A535" s="117" t="s">
        <v>1159</v>
      </c>
      <c r="B535" s="118" t="s">
        <v>78</v>
      </c>
      <c r="C535" s="119" t="s">
        <v>518</v>
      </c>
      <c r="D535" s="120" t="s">
        <v>1971</v>
      </c>
      <c r="E535" s="120" t="s">
        <v>372</v>
      </c>
      <c r="F535" s="120" t="s">
        <v>1155</v>
      </c>
      <c r="G535" s="124">
        <v>0</v>
      </c>
      <c r="H535" s="124">
        <v>0</v>
      </c>
      <c r="I535" s="149">
        <v>46296</v>
      </c>
      <c r="J535" s="121">
        <v>47026</v>
      </c>
      <c r="K535" s="156"/>
    </row>
    <row r="536" spans="1:11" s="112" customFormat="1" ht="30" customHeight="1" outlineLevel="1" x14ac:dyDescent="0.2">
      <c r="A536" s="117" t="s">
        <v>1159</v>
      </c>
      <c r="B536" s="118" t="s">
        <v>78</v>
      </c>
      <c r="C536" s="119" t="s">
        <v>519</v>
      </c>
      <c r="D536" s="120" t="s">
        <v>1972</v>
      </c>
      <c r="E536" s="120" t="s">
        <v>372</v>
      </c>
      <c r="F536" s="120" t="s">
        <v>1155</v>
      </c>
      <c r="G536" s="124">
        <v>0</v>
      </c>
      <c r="H536" s="124">
        <v>0</v>
      </c>
      <c r="I536" s="149">
        <v>46296</v>
      </c>
      <c r="J536" s="121">
        <v>401768</v>
      </c>
      <c r="K536" s="156"/>
    </row>
    <row r="537" spans="1:11" s="112" customFormat="1" ht="30" customHeight="1" outlineLevel="1" x14ac:dyDescent="0.2">
      <c r="A537" s="117" t="s">
        <v>1159</v>
      </c>
      <c r="B537" s="118" t="s">
        <v>78</v>
      </c>
      <c r="C537" s="119" t="s">
        <v>520</v>
      </c>
      <c r="D537" s="120" t="s">
        <v>1973</v>
      </c>
      <c r="E537" s="120" t="s">
        <v>372</v>
      </c>
      <c r="F537" s="120" t="s">
        <v>1155</v>
      </c>
      <c r="G537" s="124">
        <v>0</v>
      </c>
      <c r="H537" s="124">
        <v>0</v>
      </c>
      <c r="I537" s="149">
        <v>46296</v>
      </c>
      <c r="J537" s="121">
        <v>401768</v>
      </c>
      <c r="K537" s="156"/>
    </row>
    <row r="538" spans="1:11" s="112" customFormat="1" ht="30" customHeight="1" outlineLevel="1" x14ac:dyDescent="0.2">
      <c r="A538" s="117" t="s">
        <v>1159</v>
      </c>
      <c r="B538" s="118" t="s">
        <v>78</v>
      </c>
      <c r="C538" s="119" t="s">
        <v>521</v>
      </c>
      <c r="D538" s="120" t="s">
        <v>1974</v>
      </c>
      <c r="E538" s="120" t="s">
        <v>372</v>
      </c>
      <c r="F538" s="120" t="s">
        <v>1155</v>
      </c>
      <c r="G538" s="124">
        <v>0</v>
      </c>
      <c r="H538" s="124">
        <v>0</v>
      </c>
      <c r="I538" s="149">
        <v>46296</v>
      </c>
      <c r="J538" s="121">
        <v>47026</v>
      </c>
      <c r="K538" s="156"/>
    </row>
    <row r="539" spans="1:11" s="112" customFormat="1" ht="30" customHeight="1" outlineLevel="1" x14ac:dyDescent="0.2">
      <c r="A539" s="117" t="s">
        <v>1159</v>
      </c>
      <c r="B539" s="118" t="s">
        <v>78</v>
      </c>
      <c r="C539" s="119" t="s">
        <v>522</v>
      </c>
      <c r="D539" s="120" t="s">
        <v>1975</v>
      </c>
      <c r="E539" s="120" t="s">
        <v>372</v>
      </c>
      <c r="F539" s="120" t="s">
        <v>1155</v>
      </c>
      <c r="G539" s="124">
        <v>0</v>
      </c>
      <c r="H539" s="124">
        <v>0</v>
      </c>
      <c r="I539" s="149">
        <v>46296</v>
      </c>
      <c r="J539" s="121">
        <v>47026</v>
      </c>
      <c r="K539" s="156"/>
    </row>
    <row r="540" spans="1:11" s="112" customFormat="1" ht="30" customHeight="1" outlineLevel="1" x14ac:dyDescent="0.2">
      <c r="A540" s="117" t="s">
        <v>1159</v>
      </c>
      <c r="B540" s="118" t="s">
        <v>78</v>
      </c>
      <c r="C540" s="119" t="s">
        <v>949</v>
      </c>
      <c r="D540" s="120" t="s">
        <v>1976</v>
      </c>
      <c r="E540" s="120" t="s">
        <v>372</v>
      </c>
      <c r="F540" s="120" t="s">
        <v>1155</v>
      </c>
      <c r="G540" s="124">
        <v>0</v>
      </c>
      <c r="H540" s="124">
        <v>0</v>
      </c>
      <c r="I540" s="149">
        <v>46296</v>
      </c>
      <c r="J540" s="121">
        <v>401768</v>
      </c>
      <c r="K540" s="156"/>
    </row>
    <row r="541" spans="1:11" s="112" customFormat="1" ht="30" customHeight="1" outlineLevel="1" x14ac:dyDescent="0.2">
      <c r="A541" s="117" t="s">
        <v>1159</v>
      </c>
      <c r="B541" s="118" t="s">
        <v>78</v>
      </c>
      <c r="C541" s="119" t="s">
        <v>950</v>
      </c>
      <c r="D541" s="120" t="s">
        <v>1977</v>
      </c>
      <c r="E541" s="120" t="s">
        <v>372</v>
      </c>
      <c r="F541" s="120" t="s">
        <v>1155</v>
      </c>
      <c r="G541" s="124">
        <v>0</v>
      </c>
      <c r="H541" s="124">
        <v>0</v>
      </c>
      <c r="I541" s="149">
        <v>46296</v>
      </c>
      <c r="J541" s="121">
        <v>401768</v>
      </c>
      <c r="K541" s="156"/>
    </row>
    <row r="542" spans="1:11" s="112" customFormat="1" ht="30" customHeight="1" outlineLevel="1" x14ac:dyDescent="0.2">
      <c r="A542" s="117" t="s">
        <v>1159</v>
      </c>
      <c r="B542" s="118" t="s">
        <v>78</v>
      </c>
      <c r="C542" s="119" t="s">
        <v>1512</v>
      </c>
      <c r="D542" s="120" t="s">
        <v>1978</v>
      </c>
      <c r="E542" s="120" t="s">
        <v>372</v>
      </c>
      <c r="F542" s="120" t="s">
        <v>1155</v>
      </c>
      <c r="G542" s="124">
        <v>0</v>
      </c>
      <c r="H542" s="124">
        <v>0</v>
      </c>
      <c r="I542" s="149">
        <v>46296</v>
      </c>
      <c r="J542" s="121">
        <v>401768</v>
      </c>
      <c r="K542" s="156"/>
    </row>
    <row r="543" spans="1:11" s="112" customFormat="1" ht="30" customHeight="1" outlineLevel="1" x14ac:dyDescent="0.2">
      <c r="A543" s="117" t="s">
        <v>1159</v>
      </c>
      <c r="B543" s="118" t="s">
        <v>78</v>
      </c>
      <c r="C543" s="119" t="s">
        <v>1513</v>
      </c>
      <c r="D543" s="120" t="s">
        <v>1979</v>
      </c>
      <c r="E543" s="120" t="s">
        <v>372</v>
      </c>
      <c r="F543" s="120" t="s">
        <v>1155</v>
      </c>
      <c r="G543" s="124">
        <v>0</v>
      </c>
      <c r="H543" s="124">
        <v>0</v>
      </c>
      <c r="I543" s="149">
        <v>46296</v>
      </c>
      <c r="J543" s="121">
        <v>401768</v>
      </c>
      <c r="K543" s="156"/>
    </row>
    <row r="544" spans="1:11" s="112" customFormat="1" ht="30" customHeight="1" outlineLevel="1" x14ac:dyDescent="0.2">
      <c r="A544" s="117" t="s">
        <v>1159</v>
      </c>
      <c r="B544" s="118" t="s">
        <v>78</v>
      </c>
      <c r="C544" s="118" t="s">
        <v>1550</v>
      </c>
      <c r="D544" s="120" t="s">
        <v>1980</v>
      </c>
      <c r="E544" s="120" t="s">
        <v>372</v>
      </c>
      <c r="F544" s="120" t="s">
        <v>1155</v>
      </c>
      <c r="G544" s="124">
        <v>0</v>
      </c>
      <c r="H544" s="124">
        <v>0</v>
      </c>
      <c r="I544" s="149">
        <v>46296</v>
      </c>
      <c r="J544" s="121">
        <v>401768</v>
      </c>
      <c r="K544" s="156"/>
    </row>
    <row r="545" spans="1:11" s="112" customFormat="1" ht="30" customHeight="1" outlineLevel="1" x14ac:dyDescent="0.2">
      <c r="A545" s="117" t="s">
        <v>1159</v>
      </c>
      <c r="B545" s="118" t="s">
        <v>78</v>
      </c>
      <c r="C545" s="118" t="s">
        <v>1551</v>
      </c>
      <c r="D545" s="120" t="s">
        <v>1981</v>
      </c>
      <c r="E545" s="120" t="s">
        <v>372</v>
      </c>
      <c r="F545" s="120" t="s">
        <v>1155</v>
      </c>
      <c r="G545" s="124">
        <v>0</v>
      </c>
      <c r="H545" s="124">
        <v>0</v>
      </c>
      <c r="I545" s="149">
        <v>46296</v>
      </c>
      <c r="J545" s="121">
        <v>401768</v>
      </c>
      <c r="K545" s="156"/>
    </row>
    <row r="546" spans="1:11" s="112" customFormat="1" ht="30" customHeight="1" outlineLevel="1" x14ac:dyDescent="0.2">
      <c r="A546" s="117" t="s">
        <v>1159</v>
      </c>
      <c r="B546" s="118" t="s">
        <v>78</v>
      </c>
      <c r="C546" s="119" t="s">
        <v>504</v>
      </c>
      <c r="D546" s="120" t="s">
        <v>1982</v>
      </c>
      <c r="E546" s="120" t="s">
        <v>372</v>
      </c>
      <c r="F546" s="120" t="s">
        <v>1155</v>
      </c>
      <c r="G546" s="124">
        <v>0</v>
      </c>
      <c r="H546" s="124">
        <v>0</v>
      </c>
      <c r="I546" s="149">
        <v>46296</v>
      </c>
      <c r="J546" s="121">
        <v>401768</v>
      </c>
      <c r="K546" s="156"/>
    </row>
    <row r="547" spans="1:11" s="112" customFormat="1" ht="30" customHeight="1" outlineLevel="1" x14ac:dyDescent="0.2">
      <c r="A547" s="117" t="s">
        <v>1159</v>
      </c>
      <c r="B547" s="118" t="s">
        <v>78</v>
      </c>
      <c r="C547" s="119" t="s">
        <v>505</v>
      </c>
      <c r="D547" s="120" t="s">
        <v>1983</v>
      </c>
      <c r="E547" s="120" t="s">
        <v>372</v>
      </c>
      <c r="F547" s="120" t="s">
        <v>1155</v>
      </c>
      <c r="G547" s="124">
        <v>0</v>
      </c>
      <c r="H547" s="124">
        <v>0</v>
      </c>
      <c r="I547" s="149">
        <v>46296</v>
      </c>
      <c r="J547" s="121">
        <v>401768</v>
      </c>
      <c r="K547" s="156"/>
    </row>
    <row r="548" spans="1:11" s="112" customFormat="1" ht="30" customHeight="1" outlineLevel="1" x14ac:dyDescent="0.2">
      <c r="A548" s="117" t="s">
        <v>1159</v>
      </c>
      <c r="B548" s="118" t="s">
        <v>78</v>
      </c>
      <c r="C548" s="119" t="s">
        <v>506</v>
      </c>
      <c r="D548" s="120" t="s">
        <v>1984</v>
      </c>
      <c r="E548" s="120" t="s">
        <v>372</v>
      </c>
      <c r="F548" s="120" t="s">
        <v>1155</v>
      </c>
      <c r="G548" s="124">
        <v>0</v>
      </c>
      <c r="H548" s="124">
        <v>0</v>
      </c>
      <c r="I548" s="149">
        <v>46296</v>
      </c>
      <c r="J548" s="121">
        <v>401768</v>
      </c>
      <c r="K548" s="156"/>
    </row>
    <row r="549" spans="1:11" s="112" customFormat="1" ht="30" customHeight="1" outlineLevel="1" x14ac:dyDescent="0.2">
      <c r="A549" s="117" t="s">
        <v>1159</v>
      </c>
      <c r="B549" s="118" t="s">
        <v>78</v>
      </c>
      <c r="C549" s="119" t="s">
        <v>507</v>
      </c>
      <c r="D549" s="120" t="s">
        <v>1985</v>
      </c>
      <c r="E549" s="120" t="s">
        <v>372</v>
      </c>
      <c r="F549" s="120" t="s">
        <v>1155</v>
      </c>
      <c r="G549" s="124">
        <v>0</v>
      </c>
      <c r="H549" s="124">
        <v>0</v>
      </c>
      <c r="I549" s="149">
        <v>46296</v>
      </c>
      <c r="J549" s="121">
        <v>401768</v>
      </c>
      <c r="K549" s="156"/>
    </row>
    <row r="550" spans="1:11" s="112" customFormat="1" ht="30" customHeight="1" outlineLevel="1" x14ac:dyDescent="0.2">
      <c r="A550" s="117" t="s">
        <v>1159</v>
      </c>
      <c r="B550" s="118" t="s">
        <v>78</v>
      </c>
      <c r="C550" s="119" t="s">
        <v>508</v>
      </c>
      <c r="D550" s="120" t="s">
        <v>1986</v>
      </c>
      <c r="E550" s="120" t="s">
        <v>372</v>
      </c>
      <c r="F550" s="120" t="s">
        <v>1155</v>
      </c>
      <c r="G550" s="124">
        <v>0</v>
      </c>
      <c r="H550" s="124">
        <v>0</v>
      </c>
      <c r="I550" s="149">
        <v>46296</v>
      </c>
      <c r="J550" s="121">
        <v>401768</v>
      </c>
      <c r="K550" s="156"/>
    </row>
    <row r="551" spans="1:11" s="112" customFormat="1" ht="30" customHeight="1" outlineLevel="1" x14ac:dyDescent="0.2">
      <c r="A551" s="117" t="s">
        <v>1159</v>
      </c>
      <c r="B551" s="118" t="s">
        <v>78</v>
      </c>
      <c r="C551" s="119" t="s">
        <v>509</v>
      </c>
      <c r="D551" s="120" t="s">
        <v>1987</v>
      </c>
      <c r="E551" s="120" t="s">
        <v>372</v>
      </c>
      <c r="F551" s="120" t="s">
        <v>1155</v>
      </c>
      <c r="G551" s="124">
        <v>0</v>
      </c>
      <c r="H551" s="124">
        <v>0</v>
      </c>
      <c r="I551" s="149">
        <v>46296</v>
      </c>
      <c r="J551" s="121">
        <v>401768</v>
      </c>
      <c r="K551" s="156"/>
    </row>
    <row r="552" spans="1:11" s="112" customFormat="1" ht="30" customHeight="1" outlineLevel="1" x14ac:dyDescent="0.2">
      <c r="A552" s="117" t="s">
        <v>1159</v>
      </c>
      <c r="B552" s="118" t="s">
        <v>78</v>
      </c>
      <c r="C552" s="119" t="s">
        <v>510</v>
      </c>
      <c r="D552" s="120" t="s">
        <v>1988</v>
      </c>
      <c r="E552" s="120" t="s">
        <v>372</v>
      </c>
      <c r="F552" s="120" t="s">
        <v>1155</v>
      </c>
      <c r="G552" s="124">
        <v>0</v>
      </c>
      <c r="H552" s="124">
        <v>0</v>
      </c>
      <c r="I552" s="149">
        <v>46296</v>
      </c>
      <c r="J552" s="121">
        <v>401768</v>
      </c>
      <c r="K552" s="156"/>
    </row>
    <row r="553" spans="1:11" s="112" customFormat="1" ht="30" customHeight="1" outlineLevel="1" x14ac:dyDescent="0.2">
      <c r="A553" s="117" t="s">
        <v>1159</v>
      </c>
      <c r="B553" s="118" t="s">
        <v>78</v>
      </c>
      <c r="C553" s="119" t="s">
        <v>1238</v>
      </c>
      <c r="D553" s="120" t="s">
        <v>1989</v>
      </c>
      <c r="E553" s="120" t="s">
        <v>372</v>
      </c>
      <c r="F553" s="120" t="s">
        <v>1155</v>
      </c>
      <c r="G553" s="124">
        <v>0</v>
      </c>
      <c r="H553" s="124">
        <v>0</v>
      </c>
      <c r="I553" s="149">
        <v>46296</v>
      </c>
      <c r="J553" s="121">
        <v>401768</v>
      </c>
      <c r="K553" s="156"/>
    </row>
    <row r="554" spans="1:11" s="112" customFormat="1" ht="30" customHeight="1" outlineLevel="1" x14ac:dyDescent="0.2">
      <c r="A554" s="117" t="s">
        <v>1159</v>
      </c>
      <c r="B554" s="118" t="s">
        <v>78</v>
      </c>
      <c r="C554" s="119" t="s">
        <v>1269</v>
      </c>
      <c r="D554" s="120" t="s">
        <v>1990</v>
      </c>
      <c r="E554" s="120" t="s">
        <v>372</v>
      </c>
      <c r="F554" s="120" t="s">
        <v>1155</v>
      </c>
      <c r="G554" s="124">
        <v>0</v>
      </c>
      <c r="H554" s="124">
        <v>0</v>
      </c>
      <c r="I554" s="149">
        <v>46296</v>
      </c>
      <c r="J554" s="121">
        <v>401768</v>
      </c>
      <c r="K554" s="156"/>
    </row>
    <row r="555" spans="1:11" s="112" customFormat="1" ht="30" customHeight="1" outlineLevel="1" x14ac:dyDescent="0.2">
      <c r="A555" s="117" t="s">
        <v>1159</v>
      </c>
      <c r="B555" s="118" t="s">
        <v>78</v>
      </c>
      <c r="C555" s="119" t="s">
        <v>1270</v>
      </c>
      <c r="D555" s="120" t="s">
        <v>1991</v>
      </c>
      <c r="E555" s="120" t="s">
        <v>372</v>
      </c>
      <c r="F555" s="120" t="s">
        <v>1155</v>
      </c>
      <c r="G555" s="124">
        <v>0</v>
      </c>
      <c r="H555" s="124">
        <v>0</v>
      </c>
      <c r="I555" s="149">
        <v>46296</v>
      </c>
      <c r="J555" s="121">
        <v>401768</v>
      </c>
      <c r="K555" s="156"/>
    </row>
    <row r="556" spans="1:11" s="112" customFormat="1" ht="30" customHeight="1" outlineLevel="1" x14ac:dyDescent="0.2">
      <c r="A556" s="117" t="s">
        <v>1159</v>
      </c>
      <c r="B556" s="118" t="s">
        <v>78</v>
      </c>
      <c r="C556" s="119" t="s">
        <v>1275</v>
      </c>
      <c r="D556" s="120" t="s">
        <v>1992</v>
      </c>
      <c r="E556" s="120" t="s">
        <v>372</v>
      </c>
      <c r="F556" s="120" t="s">
        <v>1155</v>
      </c>
      <c r="G556" s="124">
        <v>0</v>
      </c>
      <c r="H556" s="124">
        <v>0</v>
      </c>
      <c r="I556" s="149">
        <v>46296</v>
      </c>
      <c r="J556" s="121">
        <v>401768</v>
      </c>
      <c r="K556" s="156"/>
    </row>
    <row r="557" spans="1:11" s="112" customFormat="1" ht="30" customHeight="1" outlineLevel="1" x14ac:dyDescent="0.2">
      <c r="A557" s="117" t="s">
        <v>1159</v>
      </c>
      <c r="B557" s="118" t="s">
        <v>78</v>
      </c>
      <c r="C557" s="119" t="s">
        <v>1276</v>
      </c>
      <c r="D557" s="120" t="s">
        <v>1993</v>
      </c>
      <c r="E557" s="120" t="s">
        <v>372</v>
      </c>
      <c r="F557" s="120" t="s">
        <v>1155</v>
      </c>
      <c r="G557" s="124">
        <v>0</v>
      </c>
      <c r="H557" s="124">
        <v>0</v>
      </c>
      <c r="I557" s="149">
        <v>46296</v>
      </c>
      <c r="J557" s="121">
        <v>401768</v>
      </c>
      <c r="K557" s="156"/>
    </row>
    <row r="558" spans="1:11" s="112" customFormat="1" ht="30" customHeight="1" outlineLevel="1" x14ac:dyDescent="0.2">
      <c r="A558" s="117" t="s">
        <v>1159</v>
      </c>
      <c r="B558" s="118" t="s">
        <v>78</v>
      </c>
      <c r="C558" s="119" t="s">
        <v>1277</v>
      </c>
      <c r="D558" s="120" t="s">
        <v>1994</v>
      </c>
      <c r="E558" s="120" t="s">
        <v>372</v>
      </c>
      <c r="F558" s="120" t="s">
        <v>1155</v>
      </c>
      <c r="G558" s="124">
        <v>0</v>
      </c>
      <c r="H558" s="124">
        <v>0</v>
      </c>
      <c r="I558" s="149">
        <v>46296</v>
      </c>
      <c r="J558" s="121">
        <v>401768</v>
      </c>
      <c r="K558" s="156"/>
    </row>
    <row r="559" spans="1:11" s="112" customFormat="1" ht="30" customHeight="1" outlineLevel="1" x14ac:dyDescent="0.2">
      <c r="A559" s="117" t="s">
        <v>1159</v>
      </c>
      <c r="B559" s="118" t="s">
        <v>78</v>
      </c>
      <c r="C559" s="119" t="s">
        <v>1437</v>
      </c>
      <c r="D559" s="120" t="s">
        <v>1995</v>
      </c>
      <c r="E559" s="120" t="s">
        <v>372</v>
      </c>
      <c r="F559" s="120" t="s">
        <v>1155</v>
      </c>
      <c r="G559" s="124">
        <v>0</v>
      </c>
      <c r="H559" s="124">
        <v>0</v>
      </c>
      <c r="I559" s="149">
        <v>46296</v>
      </c>
      <c r="J559" s="121">
        <v>401768</v>
      </c>
      <c r="K559" s="156"/>
    </row>
    <row r="560" spans="1:11" s="112" customFormat="1" ht="30" customHeight="1" outlineLevel="1" x14ac:dyDescent="0.2">
      <c r="A560" s="117" t="s">
        <v>1159</v>
      </c>
      <c r="B560" s="118" t="s">
        <v>78</v>
      </c>
      <c r="C560" s="119" t="s">
        <v>948</v>
      </c>
      <c r="D560" s="120" t="s">
        <v>1996</v>
      </c>
      <c r="E560" s="120" t="s">
        <v>372</v>
      </c>
      <c r="F560" s="120" t="s">
        <v>1155</v>
      </c>
      <c r="G560" s="124">
        <v>0</v>
      </c>
      <c r="H560" s="124">
        <v>0</v>
      </c>
      <c r="I560" s="149">
        <v>46296</v>
      </c>
      <c r="J560" s="121">
        <v>401768</v>
      </c>
      <c r="K560" s="156"/>
    </row>
    <row r="561" spans="1:11" s="112" customFormat="1" ht="30" customHeight="1" outlineLevel="1" x14ac:dyDescent="0.2">
      <c r="A561" s="117" t="s">
        <v>1159</v>
      </c>
      <c r="B561" s="118" t="s">
        <v>78</v>
      </c>
      <c r="C561" s="119" t="s">
        <v>1054</v>
      </c>
      <c r="D561" s="120" t="s">
        <v>1997</v>
      </c>
      <c r="E561" s="120" t="s">
        <v>372</v>
      </c>
      <c r="F561" s="120" t="s">
        <v>1155</v>
      </c>
      <c r="G561" s="124">
        <v>0</v>
      </c>
      <c r="H561" s="124">
        <v>0</v>
      </c>
      <c r="I561" s="149">
        <v>46296</v>
      </c>
      <c r="J561" s="121">
        <v>401768</v>
      </c>
      <c r="K561" s="156"/>
    </row>
    <row r="562" spans="1:11" s="112" customFormat="1" ht="30" customHeight="1" outlineLevel="1" x14ac:dyDescent="0.2">
      <c r="A562" s="117" t="s">
        <v>1159</v>
      </c>
      <c r="B562" s="118" t="s">
        <v>78</v>
      </c>
      <c r="C562" s="119" t="s">
        <v>1055</v>
      </c>
      <c r="D562" s="120" t="s">
        <v>1998</v>
      </c>
      <c r="E562" s="120" t="s">
        <v>372</v>
      </c>
      <c r="F562" s="120" t="s">
        <v>1155</v>
      </c>
      <c r="G562" s="124">
        <v>0</v>
      </c>
      <c r="H562" s="124">
        <v>0</v>
      </c>
      <c r="I562" s="149">
        <v>46296</v>
      </c>
      <c r="J562" s="121">
        <v>401768</v>
      </c>
      <c r="K562" s="156"/>
    </row>
    <row r="563" spans="1:11" s="112" customFormat="1" ht="30" customHeight="1" outlineLevel="1" x14ac:dyDescent="0.2">
      <c r="A563" s="117" t="s">
        <v>1159</v>
      </c>
      <c r="B563" s="118" t="s">
        <v>78</v>
      </c>
      <c r="C563" s="119" t="s">
        <v>1056</v>
      </c>
      <c r="D563" s="120" t="s">
        <v>1999</v>
      </c>
      <c r="E563" s="120" t="s">
        <v>372</v>
      </c>
      <c r="F563" s="120" t="s">
        <v>1155</v>
      </c>
      <c r="G563" s="124">
        <v>0</v>
      </c>
      <c r="H563" s="124">
        <v>0</v>
      </c>
      <c r="I563" s="149">
        <v>46296</v>
      </c>
      <c r="J563" s="121">
        <v>401768</v>
      </c>
      <c r="K563" s="156"/>
    </row>
    <row r="564" spans="1:11" s="112" customFormat="1" ht="30" customHeight="1" outlineLevel="1" x14ac:dyDescent="0.2">
      <c r="A564" s="117" t="s">
        <v>1159</v>
      </c>
      <c r="B564" s="118" t="s">
        <v>78</v>
      </c>
      <c r="C564" s="119" t="s">
        <v>1236</v>
      </c>
      <c r="D564" s="120" t="s">
        <v>2000</v>
      </c>
      <c r="E564" s="120" t="s">
        <v>372</v>
      </c>
      <c r="F564" s="120" t="s">
        <v>1155</v>
      </c>
      <c r="G564" s="124">
        <v>0</v>
      </c>
      <c r="H564" s="124">
        <v>0</v>
      </c>
      <c r="I564" s="149">
        <v>46296</v>
      </c>
      <c r="J564" s="121">
        <v>401768</v>
      </c>
      <c r="K564" s="156"/>
    </row>
    <row r="565" spans="1:11" s="112" customFormat="1" ht="30" customHeight="1" outlineLevel="1" x14ac:dyDescent="0.2">
      <c r="A565" s="117" t="s">
        <v>1159</v>
      </c>
      <c r="B565" s="118" t="s">
        <v>78</v>
      </c>
      <c r="C565" s="118" t="s">
        <v>937</v>
      </c>
      <c r="D565" s="120" t="s">
        <v>2001</v>
      </c>
      <c r="E565" s="120" t="s">
        <v>372</v>
      </c>
      <c r="F565" s="120" t="s">
        <v>1155</v>
      </c>
      <c r="G565" s="124">
        <v>0</v>
      </c>
      <c r="H565" s="124">
        <v>0</v>
      </c>
      <c r="I565" s="149">
        <v>46296</v>
      </c>
      <c r="J565" s="121">
        <v>401768</v>
      </c>
      <c r="K565" s="156"/>
    </row>
    <row r="566" spans="1:11" s="112" customFormat="1" ht="30" customHeight="1" outlineLevel="1" x14ac:dyDescent="0.2">
      <c r="A566" s="117" t="s">
        <v>1159</v>
      </c>
      <c r="B566" s="118" t="s">
        <v>78</v>
      </c>
      <c r="C566" s="118" t="s">
        <v>938</v>
      </c>
      <c r="D566" s="120" t="s">
        <v>2002</v>
      </c>
      <c r="E566" s="120" t="s">
        <v>372</v>
      </c>
      <c r="F566" s="120" t="s">
        <v>1155</v>
      </c>
      <c r="G566" s="124">
        <v>0</v>
      </c>
      <c r="H566" s="124">
        <v>0</v>
      </c>
      <c r="I566" s="149">
        <v>46296</v>
      </c>
      <c r="J566" s="121">
        <v>401768</v>
      </c>
      <c r="K566" s="156"/>
    </row>
    <row r="567" spans="1:11" s="112" customFormat="1" ht="30" customHeight="1" outlineLevel="1" x14ac:dyDescent="0.2">
      <c r="A567" s="117" t="s">
        <v>1159</v>
      </c>
      <c r="B567" s="118" t="s">
        <v>78</v>
      </c>
      <c r="C567" s="118" t="s">
        <v>939</v>
      </c>
      <c r="D567" s="120" t="s">
        <v>2003</v>
      </c>
      <c r="E567" s="120" t="s">
        <v>372</v>
      </c>
      <c r="F567" s="120" t="s">
        <v>1155</v>
      </c>
      <c r="G567" s="124">
        <v>0</v>
      </c>
      <c r="H567" s="124">
        <v>0</v>
      </c>
      <c r="I567" s="149">
        <v>46296</v>
      </c>
      <c r="J567" s="121">
        <v>401768</v>
      </c>
      <c r="K567" s="156"/>
    </row>
    <row r="568" spans="1:11" s="112" customFormat="1" ht="30" customHeight="1" outlineLevel="1" x14ac:dyDescent="0.2">
      <c r="A568" s="117" t="s">
        <v>1159</v>
      </c>
      <c r="B568" s="118" t="s">
        <v>78</v>
      </c>
      <c r="C568" s="118" t="s">
        <v>940</v>
      </c>
      <c r="D568" s="120" t="s">
        <v>2004</v>
      </c>
      <c r="E568" s="120" t="s">
        <v>372</v>
      </c>
      <c r="F568" s="120" t="s">
        <v>1155</v>
      </c>
      <c r="G568" s="124">
        <v>0</v>
      </c>
      <c r="H568" s="124">
        <v>0</v>
      </c>
      <c r="I568" s="149">
        <v>46296</v>
      </c>
      <c r="J568" s="121">
        <v>401768</v>
      </c>
      <c r="K568" s="156"/>
    </row>
    <row r="569" spans="1:11" s="112" customFormat="1" ht="30" customHeight="1" outlineLevel="1" x14ac:dyDescent="0.2">
      <c r="A569" s="117" t="s">
        <v>1159</v>
      </c>
      <c r="B569" s="118" t="s">
        <v>78</v>
      </c>
      <c r="C569" s="118" t="s">
        <v>941</v>
      </c>
      <c r="D569" s="120" t="s">
        <v>2005</v>
      </c>
      <c r="E569" s="120" t="s">
        <v>372</v>
      </c>
      <c r="F569" s="120" t="s">
        <v>1155</v>
      </c>
      <c r="G569" s="124">
        <v>0</v>
      </c>
      <c r="H569" s="124">
        <v>0</v>
      </c>
      <c r="I569" s="149">
        <v>46296</v>
      </c>
      <c r="J569" s="121">
        <v>401768</v>
      </c>
      <c r="K569" s="156"/>
    </row>
    <row r="570" spans="1:11" s="112" customFormat="1" ht="30" customHeight="1" outlineLevel="1" x14ac:dyDescent="0.2">
      <c r="A570" s="117" t="s">
        <v>1159</v>
      </c>
      <c r="B570" s="118" t="s">
        <v>78</v>
      </c>
      <c r="C570" s="118" t="s">
        <v>942</v>
      </c>
      <c r="D570" s="120" t="s">
        <v>2006</v>
      </c>
      <c r="E570" s="120" t="s">
        <v>372</v>
      </c>
      <c r="F570" s="120" t="s">
        <v>1155</v>
      </c>
      <c r="G570" s="124">
        <v>0</v>
      </c>
      <c r="H570" s="124">
        <v>0</v>
      </c>
      <c r="I570" s="149">
        <v>46296</v>
      </c>
      <c r="J570" s="121">
        <v>401768</v>
      </c>
      <c r="K570" s="156"/>
    </row>
    <row r="571" spans="1:11" s="112" customFormat="1" ht="30" customHeight="1" outlineLevel="1" x14ac:dyDescent="0.2">
      <c r="A571" s="117" t="s">
        <v>1159</v>
      </c>
      <c r="B571" s="118" t="s">
        <v>78</v>
      </c>
      <c r="C571" s="118" t="s">
        <v>943</v>
      </c>
      <c r="D571" s="120" t="s">
        <v>2007</v>
      </c>
      <c r="E571" s="120" t="s">
        <v>372</v>
      </c>
      <c r="F571" s="120" t="s">
        <v>1155</v>
      </c>
      <c r="G571" s="124">
        <v>0</v>
      </c>
      <c r="H571" s="124">
        <v>0</v>
      </c>
      <c r="I571" s="149">
        <v>46296</v>
      </c>
      <c r="J571" s="121">
        <v>401768</v>
      </c>
      <c r="K571" s="156"/>
    </row>
    <row r="572" spans="1:11" s="112" customFormat="1" ht="30" customHeight="1" outlineLevel="1" x14ac:dyDescent="0.2">
      <c r="A572" s="117" t="s">
        <v>1159</v>
      </c>
      <c r="B572" s="118" t="s">
        <v>78</v>
      </c>
      <c r="C572" s="118" t="s">
        <v>944</v>
      </c>
      <c r="D572" s="120" t="s">
        <v>2008</v>
      </c>
      <c r="E572" s="120" t="s">
        <v>372</v>
      </c>
      <c r="F572" s="120" t="s">
        <v>1155</v>
      </c>
      <c r="G572" s="124">
        <v>0</v>
      </c>
      <c r="H572" s="124">
        <v>0</v>
      </c>
      <c r="I572" s="149">
        <v>46296</v>
      </c>
      <c r="J572" s="121">
        <v>401768</v>
      </c>
      <c r="K572" s="156"/>
    </row>
    <row r="573" spans="1:11" s="112" customFormat="1" ht="30" customHeight="1" outlineLevel="1" x14ac:dyDescent="0.2">
      <c r="A573" s="117" t="s">
        <v>1159</v>
      </c>
      <c r="B573" s="118" t="s">
        <v>78</v>
      </c>
      <c r="C573" s="118" t="s">
        <v>945</v>
      </c>
      <c r="D573" s="120" t="s">
        <v>2009</v>
      </c>
      <c r="E573" s="120" t="s">
        <v>372</v>
      </c>
      <c r="F573" s="120" t="s">
        <v>1155</v>
      </c>
      <c r="G573" s="124">
        <v>0</v>
      </c>
      <c r="H573" s="124">
        <v>0</v>
      </c>
      <c r="I573" s="149">
        <v>46296</v>
      </c>
      <c r="J573" s="121">
        <v>401768</v>
      </c>
      <c r="K573" s="156"/>
    </row>
    <row r="574" spans="1:11" s="112" customFormat="1" ht="30" customHeight="1" outlineLevel="1" x14ac:dyDescent="0.2">
      <c r="A574" s="117" t="s">
        <v>1159</v>
      </c>
      <c r="B574" s="118" t="s">
        <v>78</v>
      </c>
      <c r="C574" s="118" t="s">
        <v>946</v>
      </c>
      <c r="D574" s="120" t="s">
        <v>2010</v>
      </c>
      <c r="E574" s="120" t="s">
        <v>372</v>
      </c>
      <c r="F574" s="120" t="s">
        <v>1155</v>
      </c>
      <c r="G574" s="124">
        <v>0</v>
      </c>
      <c r="H574" s="124">
        <v>0</v>
      </c>
      <c r="I574" s="149">
        <v>46296</v>
      </c>
      <c r="J574" s="121">
        <v>401768</v>
      </c>
      <c r="K574" s="156"/>
    </row>
    <row r="575" spans="1:11" s="112" customFormat="1" ht="30" customHeight="1" outlineLevel="1" x14ac:dyDescent="0.2">
      <c r="A575" s="117" t="s">
        <v>1159</v>
      </c>
      <c r="B575" s="118" t="s">
        <v>78</v>
      </c>
      <c r="C575" s="118" t="s">
        <v>947</v>
      </c>
      <c r="D575" s="120" t="s">
        <v>2011</v>
      </c>
      <c r="E575" s="120" t="s">
        <v>372</v>
      </c>
      <c r="F575" s="120" t="s">
        <v>1155</v>
      </c>
      <c r="G575" s="124">
        <v>0</v>
      </c>
      <c r="H575" s="124">
        <v>0</v>
      </c>
      <c r="I575" s="149">
        <v>46296</v>
      </c>
      <c r="J575" s="121">
        <v>401768</v>
      </c>
      <c r="K575" s="156"/>
    </row>
    <row r="576" spans="1:11" s="112" customFormat="1" ht="30" customHeight="1" outlineLevel="1" x14ac:dyDescent="0.2">
      <c r="A576" s="117" t="s">
        <v>1159</v>
      </c>
      <c r="B576" s="118" t="s">
        <v>78</v>
      </c>
      <c r="C576" s="119" t="s">
        <v>367</v>
      </c>
      <c r="D576" s="120" t="s">
        <v>2012</v>
      </c>
      <c r="E576" s="120" t="s">
        <v>372</v>
      </c>
      <c r="F576" s="120" t="s">
        <v>1155</v>
      </c>
      <c r="G576" s="124">
        <v>0</v>
      </c>
      <c r="H576" s="124">
        <v>0</v>
      </c>
      <c r="I576" s="149">
        <v>46296</v>
      </c>
      <c r="J576" s="121">
        <v>47391</v>
      </c>
      <c r="K576" s="156"/>
    </row>
    <row r="577" spans="1:11" s="112" customFormat="1" ht="30" customHeight="1" outlineLevel="1" x14ac:dyDescent="0.2">
      <c r="A577" s="117" t="s">
        <v>1159</v>
      </c>
      <c r="B577" s="118" t="s">
        <v>78</v>
      </c>
      <c r="C577" s="119" t="s">
        <v>368</v>
      </c>
      <c r="D577" s="120" t="s">
        <v>2013</v>
      </c>
      <c r="E577" s="120" t="s">
        <v>372</v>
      </c>
      <c r="F577" s="120" t="s">
        <v>1155</v>
      </c>
      <c r="G577" s="124">
        <v>0</v>
      </c>
      <c r="H577" s="124">
        <v>0</v>
      </c>
      <c r="I577" s="149">
        <v>46296</v>
      </c>
      <c r="J577" s="121">
        <v>401768</v>
      </c>
      <c r="K577" s="156"/>
    </row>
    <row r="578" spans="1:11" s="112" customFormat="1" ht="30" customHeight="1" outlineLevel="1" x14ac:dyDescent="0.2">
      <c r="A578" s="117" t="s">
        <v>1159</v>
      </c>
      <c r="B578" s="118" t="s">
        <v>78</v>
      </c>
      <c r="C578" s="119" t="s">
        <v>369</v>
      </c>
      <c r="D578" s="120" t="s">
        <v>2014</v>
      </c>
      <c r="E578" s="120" t="s">
        <v>372</v>
      </c>
      <c r="F578" s="120" t="s">
        <v>1155</v>
      </c>
      <c r="G578" s="124">
        <v>0</v>
      </c>
      <c r="H578" s="124">
        <v>0</v>
      </c>
      <c r="I578" s="149">
        <v>46296</v>
      </c>
      <c r="J578" s="121">
        <v>401768</v>
      </c>
      <c r="K578" s="156"/>
    </row>
    <row r="579" spans="1:11" s="112" customFormat="1" ht="30" customHeight="1" outlineLevel="1" x14ac:dyDescent="0.2">
      <c r="A579" s="117" t="s">
        <v>1159</v>
      </c>
      <c r="B579" s="118" t="s">
        <v>78</v>
      </c>
      <c r="C579" s="119" t="s">
        <v>370</v>
      </c>
      <c r="D579" s="120" t="s">
        <v>2015</v>
      </c>
      <c r="E579" s="120" t="s">
        <v>372</v>
      </c>
      <c r="F579" s="120" t="s">
        <v>1155</v>
      </c>
      <c r="G579" s="124">
        <v>0</v>
      </c>
      <c r="H579" s="124">
        <v>0</v>
      </c>
      <c r="I579" s="149">
        <v>46296</v>
      </c>
      <c r="J579" s="121">
        <v>401768</v>
      </c>
      <c r="K579" s="156"/>
    </row>
    <row r="580" spans="1:11" s="112" customFormat="1" ht="30" customHeight="1" outlineLevel="1" x14ac:dyDescent="0.2">
      <c r="A580" s="117" t="s">
        <v>1159</v>
      </c>
      <c r="B580" s="118" t="s">
        <v>78</v>
      </c>
      <c r="C580" s="119" t="s">
        <v>853</v>
      </c>
      <c r="D580" s="120" t="s">
        <v>2016</v>
      </c>
      <c r="E580" s="120" t="s">
        <v>372</v>
      </c>
      <c r="F580" s="120" t="s">
        <v>1155</v>
      </c>
      <c r="G580" s="124">
        <v>0</v>
      </c>
      <c r="H580" s="124">
        <v>0</v>
      </c>
      <c r="I580" s="149">
        <v>46296</v>
      </c>
      <c r="J580" s="121">
        <v>401768</v>
      </c>
      <c r="K580" s="156"/>
    </row>
    <row r="581" spans="1:11" s="112" customFormat="1" ht="30" customHeight="1" outlineLevel="1" x14ac:dyDescent="0.2">
      <c r="A581" s="117" t="s">
        <v>1159</v>
      </c>
      <c r="B581" s="118" t="s">
        <v>78</v>
      </c>
      <c r="C581" s="119" t="s">
        <v>936</v>
      </c>
      <c r="D581" s="120" t="s">
        <v>2017</v>
      </c>
      <c r="E581" s="120" t="s">
        <v>372</v>
      </c>
      <c r="F581" s="120" t="s">
        <v>1155</v>
      </c>
      <c r="G581" s="124">
        <v>0</v>
      </c>
      <c r="H581" s="124">
        <v>0</v>
      </c>
      <c r="I581" s="149">
        <v>46296</v>
      </c>
      <c r="J581" s="121">
        <v>401768</v>
      </c>
      <c r="K581" s="156"/>
    </row>
    <row r="582" spans="1:11" s="112" customFormat="1" ht="30" customHeight="1" outlineLevel="1" x14ac:dyDescent="0.2">
      <c r="A582" s="117" t="s">
        <v>1159</v>
      </c>
      <c r="B582" s="118" t="s">
        <v>78</v>
      </c>
      <c r="C582" s="119" t="s">
        <v>1053</v>
      </c>
      <c r="D582" s="120" t="s">
        <v>2018</v>
      </c>
      <c r="E582" s="120" t="s">
        <v>372</v>
      </c>
      <c r="F582" s="120" t="s">
        <v>1155</v>
      </c>
      <c r="G582" s="124">
        <v>0</v>
      </c>
      <c r="H582" s="124">
        <v>0</v>
      </c>
      <c r="I582" s="149">
        <v>46296</v>
      </c>
      <c r="J582" s="121">
        <v>401768</v>
      </c>
      <c r="K582" s="156"/>
    </row>
    <row r="583" spans="1:11" s="112" customFormat="1" ht="30" customHeight="1" outlineLevel="1" x14ac:dyDescent="0.2">
      <c r="A583" s="117" t="s">
        <v>1159</v>
      </c>
      <c r="B583" s="118" t="s">
        <v>78</v>
      </c>
      <c r="C583" s="119" t="s">
        <v>1425</v>
      </c>
      <c r="D583" s="120" t="s">
        <v>2019</v>
      </c>
      <c r="E583" s="120" t="s">
        <v>372</v>
      </c>
      <c r="F583" s="120" t="s">
        <v>1155</v>
      </c>
      <c r="G583" s="124">
        <v>0</v>
      </c>
      <c r="H583" s="124">
        <v>0</v>
      </c>
      <c r="I583" s="149">
        <v>46296</v>
      </c>
      <c r="J583" s="121">
        <v>401768</v>
      </c>
      <c r="K583" s="156"/>
    </row>
    <row r="584" spans="1:11" s="112" customFormat="1" ht="30" customHeight="1" outlineLevel="1" x14ac:dyDescent="0.2">
      <c r="A584" s="117" t="s">
        <v>1159</v>
      </c>
      <c r="B584" s="118" t="s">
        <v>78</v>
      </c>
      <c r="C584" s="119" t="s">
        <v>1051</v>
      </c>
      <c r="D584" s="120" t="s">
        <v>2020</v>
      </c>
      <c r="E584" s="120" t="s">
        <v>372</v>
      </c>
      <c r="F584" s="120" t="s">
        <v>1155</v>
      </c>
      <c r="G584" s="124">
        <v>0</v>
      </c>
      <c r="H584" s="124">
        <v>0</v>
      </c>
      <c r="I584" s="149">
        <v>46296</v>
      </c>
      <c r="J584" s="121">
        <v>401768</v>
      </c>
      <c r="K584" s="156"/>
    </row>
    <row r="585" spans="1:11" s="112" customFormat="1" ht="30" customHeight="1" outlineLevel="1" x14ac:dyDescent="0.2">
      <c r="A585" s="117" t="s">
        <v>1159</v>
      </c>
      <c r="B585" s="118" t="s">
        <v>78</v>
      </c>
      <c r="C585" s="119" t="s">
        <v>962</v>
      </c>
      <c r="D585" s="120" t="s">
        <v>2021</v>
      </c>
      <c r="E585" s="120" t="s">
        <v>372</v>
      </c>
      <c r="F585" s="120" t="s">
        <v>1155</v>
      </c>
      <c r="G585" s="124">
        <v>0</v>
      </c>
      <c r="H585" s="124">
        <v>0</v>
      </c>
      <c r="I585" s="149">
        <v>46296</v>
      </c>
      <c r="J585" s="121">
        <v>401768</v>
      </c>
      <c r="K585" s="156"/>
    </row>
    <row r="586" spans="1:11" s="112" customFormat="1" ht="30" customHeight="1" outlineLevel="1" x14ac:dyDescent="0.2">
      <c r="A586" s="117" t="s">
        <v>1159</v>
      </c>
      <c r="B586" s="118" t="s">
        <v>78</v>
      </c>
      <c r="C586" s="119" t="s">
        <v>963</v>
      </c>
      <c r="D586" s="120" t="s">
        <v>2022</v>
      </c>
      <c r="E586" s="120" t="s">
        <v>372</v>
      </c>
      <c r="F586" s="120" t="s">
        <v>1155</v>
      </c>
      <c r="G586" s="124">
        <v>0</v>
      </c>
      <c r="H586" s="124">
        <v>0</v>
      </c>
      <c r="I586" s="149">
        <v>46296</v>
      </c>
      <c r="J586" s="121">
        <v>401768</v>
      </c>
      <c r="K586" s="156"/>
    </row>
    <row r="587" spans="1:11" s="112" customFormat="1" ht="30" customHeight="1" outlineLevel="1" x14ac:dyDescent="0.2">
      <c r="A587" s="117" t="s">
        <v>1159</v>
      </c>
      <c r="B587" s="118" t="s">
        <v>78</v>
      </c>
      <c r="C587" s="119" t="s">
        <v>964</v>
      </c>
      <c r="D587" s="120" t="s">
        <v>2023</v>
      </c>
      <c r="E587" s="120" t="s">
        <v>372</v>
      </c>
      <c r="F587" s="120" t="s">
        <v>1155</v>
      </c>
      <c r="G587" s="124">
        <v>0</v>
      </c>
      <c r="H587" s="124">
        <v>0</v>
      </c>
      <c r="I587" s="149">
        <v>46296</v>
      </c>
      <c r="J587" s="121">
        <v>401768</v>
      </c>
      <c r="K587" s="156"/>
    </row>
    <row r="588" spans="1:11" s="112" customFormat="1" ht="30" customHeight="1" outlineLevel="1" x14ac:dyDescent="0.2">
      <c r="A588" s="117" t="s">
        <v>1159</v>
      </c>
      <c r="B588" s="118" t="s">
        <v>78</v>
      </c>
      <c r="C588" s="119" t="s">
        <v>965</v>
      </c>
      <c r="D588" s="120" t="s">
        <v>2024</v>
      </c>
      <c r="E588" s="120" t="s">
        <v>372</v>
      </c>
      <c r="F588" s="120" t="s">
        <v>1155</v>
      </c>
      <c r="G588" s="124">
        <v>0</v>
      </c>
      <c r="H588" s="124">
        <v>0</v>
      </c>
      <c r="I588" s="149">
        <v>46296</v>
      </c>
      <c r="J588" s="121">
        <v>401768</v>
      </c>
      <c r="K588" s="156"/>
    </row>
    <row r="589" spans="1:11" s="112" customFormat="1" ht="30" customHeight="1" outlineLevel="1" x14ac:dyDescent="0.2">
      <c r="A589" s="117" t="s">
        <v>1159</v>
      </c>
      <c r="B589" s="118" t="s">
        <v>78</v>
      </c>
      <c r="C589" s="119" t="s">
        <v>966</v>
      </c>
      <c r="D589" s="120" t="s">
        <v>2025</v>
      </c>
      <c r="E589" s="120" t="s">
        <v>372</v>
      </c>
      <c r="F589" s="120" t="s">
        <v>1155</v>
      </c>
      <c r="G589" s="124">
        <v>0</v>
      </c>
      <c r="H589" s="124">
        <v>0</v>
      </c>
      <c r="I589" s="149">
        <v>46296</v>
      </c>
      <c r="J589" s="121">
        <v>401768</v>
      </c>
      <c r="K589" s="156"/>
    </row>
    <row r="590" spans="1:11" s="112" customFormat="1" ht="30" customHeight="1" outlineLevel="1" x14ac:dyDescent="0.2">
      <c r="A590" s="117" t="s">
        <v>1159</v>
      </c>
      <c r="B590" s="118" t="s">
        <v>78</v>
      </c>
      <c r="C590" s="119" t="s">
        <v>967</v>
      </c>
      <c r="D590" s="120" t="s">
        <v>2026</v>
      </c>
      <c r="E590" s="120" t="s">
        <v>372</v>
      </c>
      <c r="F590" s="120" t="s">
        <v>1155</v>
      </c>
      <c r="G590" s="124">
        <v>0</v>
      </c>
      <c r="H590" s="124">
        <v>0</v>
      </c>
      <c r="I590" s="149">
        <v>46296</v>
      </c>
      <c r="J590" s="121">
        <v>401768</v>
      </c>
      <c r="K590" s="156"/>
    </row>
    <row r="591" spans="1:11" s="112" customFormat="1" ht="30" customHeight="1" outlineLevel="1" x14ac:dyDescent="0.2">
      <c r="A591" s="117" t="s">
        <v>1159</v>
      </c>
      <c r="B591" s="118" t="s">
        <v>78</v>
      </c>
      <c r="C591" s="119" t="s">
        <v>968</v>
      </c>
      <c r="D591" s="120" t="s">
        <v>2027</v>
      </c>
      <c r="E591" s="120" t="s">
        <v>372</v>
      </c>
      <c r="F591" s="120" t="s">
        <v>1155</v>
      </c>
      <c r="G591" s="124">
        <v>0</v>
      </c>
      <c r="H591" s="124">
        <v>0</v>
      </c>
      <c r="I591" s="149">
        <v>46296</v>
      </c>
      <c r="J591" s="121">
        <v>401768</v>
      </c>
      <c r="K591" s="156"/>
    </row>
    <row r="592" spans="1:11" s="112" customFormat="1" ht="30" customHeight="1" outlineLevel="1" x14ac:dyDescent="0.2">
      <c r="A592" s="117" t="s">
        <v>1159</v>
      </c>
      <c r="B592" s="118" t="s">
        <v>78</v>
      </c>
      <c r="C592" s="119" t="s">
        <v>1052</v>
      </c>
      <c r="D592" s="120" t="s">
        <v>2028</v>
      </c>
      <c r="E592" s="120" t="s">
        <v>372</v>
      </c>
      <c r="F592" s="120" t="s">
        <v>1155</v>
      </c>
      <c r="G592" s="124">
        <v>0</v>
      </c>
      <c r="H592" s="124">
        <v>0</v>
      </c>
      <c r="I592" s="149">
        <v>46296</v>
      </c>
      <c r="J592" s="121">
        <v>401768</v>
      </c>
      <c r="K592" s="156"/>
    </row>
    <row r="593" spans="1:11" s="112" customFormat="1" ht="30" customHeight="1" outlineLevel="1" x14ac:dyDescent="0.2">
      <c r="A593" s="117" t="s">
        <v>1159</v>
      </c>
      <c r="B593" s="118" t="s">
        <v>78</v>
      </c>
      <c r="C593" s="119" t="s">
        <v>1186</v>
      </c>
      <c r="D593" s="120" t="s">
        <v>2029</v>
      </c>
      <c r="E593" s="120" t="s">
        <v>372</v>
      </c>
      <c r="F593" s="120" t="s">
        <v>1155</v>
      </c>
      <c r="G593" s="124">
        <v>0</v>
      </c>
      <c r="H593" s="124">
        <v>0</v>
      </c>
      <c r="I593" s="149">
        <v>46296</v>
      </c>
      <c r="J593" s="121">
        <v>401768</v>
      </c>
      <c r="K593" s="156"/>
    </row>
    <row r="594" spans="1:11" s="112" customFormat="1" ht="30" customHeight="1" outlineLevel="1" x14ac:dyDescent="0.2">
      <c r="A594" s="117" t="s">
        <v>1159</v>
      </c>
      <c r="B594" s="118" t="s">
        <v>78</v>
      </c>
      <c r="C594" s="119" t="s">
        <v>1187</v>
      </c>
      <c r="D594" s="120" t="s">
        <v>2030</v>
      </c>
      <c r="E594" s="120" t="s">
        <v>372</v>
      </c>
      <c r="F594" s="120" t="s">
        <v>1155</v>
      </c>
      <c r="G594" s="124">
        <v>0</v>
      </c>
      <c r="H594" s="124">
        <v>0</v>
      </c>
      <c r="I594" s="149">
        <v>46296</v>
      </c>
      <c r="J594" s="121">
        <v>401768</v>
      </c>
      <c r="K594" s="156"/>
    </row>
    <row r="595" spans="1:11" s="112" customFormat="1" ht="30" customHeight="1" outlineLevel="1" x14ac:dyDescent="0.2">
      <c r="A595" s="117" t="s">
        <v>1159</v>
      </c>
      <c r="B595" s="118" t="s">
        <v>78</v>
      </c>
      <c r="C595" s="119" t="s">
        <v>969</v>
      </c>
      <c r="D595" s="120" t="s">
        <v>2031</v>
      </c>
      <c r="E595" s="120" t="s">
        <v>372</v>
      </c>
      <c r="F595" s="120" t="s">
        <v>1155</v>
      </c>
      <c r="G595" s="124">
        <v>0</v>
      </c>
      <c r="H595" s="124">
        <v>0</v>
      </c>
      <c r="I595" s="149">
        <v>46296</v>
      </c>
      <c r="J595" s="121">
        <v>401768</v>
      </c>
      <c r="K595" s="156"/>
    </row>
    <row r="596" spans="1:11" s="112" customFormat="1" ht="30" customHeight="1" outlineLevel="1" x14ac:dyDescent="0.2">
      <c r="A596" s="123" t="s">
        <v>1159</v>
      </c>
      <c r="B596" s="120" t="s">
        <v>78</v>
      </c>
      <c r="C596" s="120" t="s">
        <v>1188</v>
      </c>
      <c r="D596" s="120" t="s">
        <v>2032</v>
      </c>
      <c r="E596" s="120" t="s">
        <v>372</v>
      </c>
      <c r="F596" s="120" t="s">
        <v>1155</v>
      </c>
      <c r="G596" s="124">
        <v>0</v>
      </c>
      <c r="H596" s="124">
        <v>0</v>
      </c>
      <c r="I596" s="149">
        <v>46296</v>
      </c>
      <c r="J596" s="121">
        <v>401768</v>
      </c>
      <c r="K596" s="156"/>
    </row>
    <row r="597" spans="1:11" s="112" customFormat="1" ht="30" customHeight="1" outlineLevel="1" x14ac:dyDescent="0.2">
      <c r="A597" s="123" t="s">
        <v>1159</v>
      </c>
      <c r="B597" s="120" t="s">
        <v>78</v>
      </c>
      <c r="C597" s="120" t="s">
        <v>1189</v>
      </c>
      <c r="D597" s="120" t="s">
        <v>2033</v>
      </c>
      <c r="E597" s="120" t="s">
        <v>372</v>
      </c>
      <c r="F597" s="120" t="s">
        <v>1155</v>
      </c>
      <c r="G597" s="124">
        <v>0</v>
      </c>
      <c r="H597" s="124">
        <v>0</v>
      </c>
      <c r="I597" s="149">
        <v>46296</v>
      </c>
      <c r="J597" s="121">
        <v>401768</v>
      </c>
      <c r="K597" s="156"/>
    </row>
    <row r="598" spans="1:11" s="112" customFormat="1" ht="30" customHeight="1" outlineLevel="1" x14ac:dyDescent="0.2">
      <c r="A598" s="123" t="s">
        <v>1159</v>
      </c>
      <c r="B598" s="120" t="s">
        <v>78</v>
      </c>
      <c r="C598" s="120" t="s">
        <v>1190</v>
      </c>
      <c r="D598" s="120" t="s">
        <v>2034</v>
      </c>
      <c r="E598" s="120" t="s">
        <v>372</v>
      </c>
      <c r="F598" s="120" t="s">
        <v>1155</v>
      </c>
      <c r="G598" s="124">
        <v>0</v>
      </c>
      <c r="H598" s="124">
        <v>0</v>
      </c>
      <c r="I598" s="149">
        <v>46296</v>
      </c>
      <c r="J598" s="121">
        <v>401768</v>
      </c>
      <c r="K598" s="156"/>
    </row>
    <row r="599" spans="1:11" s="112" customFormat="1" ht="30" customHeight="1" outlineLevel="1" x14ac:dyDescent="0.2">
      <c r="A599" s="123" t="s">
        <v>1159</v>
      </c>
      <c r="B599" s="120" t="s">
        <v>78</v>
      </c>
      <c r="C599" s="120" t="s">
        <v>1541</v>
      </c>
      <c r="D599" s="120" t="s">
        <v>2035</v>
      </c>
      <c r="E599" s="120" t="s">
        <v>372</v>
      </c>
      <c r="F599" s="120" t="s">
        <v>1155</v>
      </c>
      <c r="G599" s="124">
        <v>0</v>
      </c>
      <c r="H599" s="124">
        <v>0</v>
      </c>
      <c r="I599" s="149">
        <v>46296</v>
      </c>
      <c r="J599" s="121">
        <v>401768</v>
      </c>
      <c r="K599" s="156"/>
    </row>
    <row r="600" spans="1:11" s="112" customFormat="1" ht="30" customHeight="1" outlineLevel="1" x14ac:dyDescent="0.2">
      <c r="A600" s="123" t="s">
        <v>1159</v>
      </c>
      <c r="B600" s="120" t="s">
        <v>78</v>
      </c>
      <c r="C600" s="120" t="s">
        <v>1438</v>
      </c>
      <c r="D600" s="120" t="s">
        <v>2036</v>
      </c>
      <c r="E600" s="120" t="s">
        <v>372</v>
      </c>
      <c r="F600" s="120" t="s">
        <v>1155</v>
      </c>
      <c r="G600" s="124">
        <v>0</v>
      </c>
      <c r="H600" s="124">
        <v>0</v>
      </c>
      <c r="I600" s="149">
        <v>46296</v>
      </c>
      <c r="J600" s="121">
        <v>401768</v>
      </c>
      <c r="K600" s="156"/>
    </row>
    <row r="601" spans="1:11" s="112" customFormat="1" ht="30" customHeight="1" outlineLevel="1" x14ac:dyDescent="0.2">
      <c r="A601" s="123" t="s">
        <v>1159</v>
      </c>
      <c r="B601" s="120" t="s">
        <v>78</v>
      </c>
      <c r="C601" s="120" t="s">
        <v>1483</v>
      </c>
      <c r="D601" s="120" t="s">
        <v>2037</v>
      </c>
      <c r="E601" s="120" t="s">
        <v>372</v>
      </c>
      <c r="F601" s="120" t="s">
        <v>1155</v>
      </c>
      <c r="G601" s="124">
        <v>0</v>
      </c>
      <c r="H601" s="124">
        <v>0</v>
      </c>
      <c r="I601" s="149">
        <v>46296</v>
      </c>
      <c r="J601" s="121">
        <v>401768</v>
      </c>
      <c r="K601" s="156"/>
    </row>
    <row r="602" spans="1:11" s="112" customFormat="1" ht="30" customHeight="1" outlineLevel="1" x14ac:dyDescent="0.2">
      <c r="A602" s="123" t="s">
        <v>1159</v>
      </c>
      <c r="B602" s="120" t="s">
        <v>78</v>
      </c>
      <c r="C602" s="120" t="s">
        <v>1506</v>
      </c>
      <c r="D602" s="120" t="s">
        <v>2038</v>
      </c>
      <c r="E602" s="120" t="s">
        <v>372</v>
      </c>
      <c r="F602" s="120" t="s">
        <v>1155</v>
      </c>
      <c r="G602" s="124">
        <v>0</v>
      </c>
      <c r="H602" s="124">
        <v>0</v>
      </c>
      <c r="I602" s="149">
        <v>46296</v>
      </c>
      <c r="J602" s="121">
        <v>401768</v>
      </c>
      <c r="K602" s="156"/>
    </row>
    <row r="603" spans="1:11" s="112" customFormat="1" ht="30" customHeight="1" outlineLevel="1" x14ac:dyDescent="0.2">
      <c r="A603" s="123" t="s">
        <v>1159</v>
      </c>
      <c r="B603" s="120" t="s">
        <v>78</v>
      </c>
      <c r="C603" s="120" t="s">
        <v>1507</v>
      </c>
      <c r="D603" s="120" t="s">
        <v>2039</v>
      </c>
      <c r="E603" s="120" t="s">
        <v>372</v>
      </c>
      <c r="F603" s="120" t="s">
        <v>1155</v>
      </c>
      <c r="G603" s="124">
        <v>0</v>
      </c>
      <c r="H603" s="124">
        <v>0</v>
      </c>
      <c r="I603" s="149">
        <v>46296</v>
      </c>
      <c r="J603" s="121">
        <v>401768</v>
      </c>
      <c r="K603" s="156"/>
    </row>
    <row r="604" spans="1:11" s="112" customFormat="1" ht="30" customHeight="1" outlineLevel="1" x14ac:dyDescent="0.2">
      <c r="A604" s="123" t="s">
        <v>1159</v>
      </c>
      <c r="B604" s="120" t="s">
        <v>78</v>
      </c>
      <c r="C604" s="120" t="s">
        <v>1508</v>
      </c>
      <c r="D604" s="120" t="s">
        <v>2040</v>
      </c>
      <c r="E604" s="120" t="s">
        <v>372</v>
      </c>
      <c r="F604" s="120" t="s">
        <v>1155</v>
      </c>
      <c r="G604" s="124">
        <v>0</v>
      </c>
      <c r="H604" s="124">
        <v>0</v>
      </c>
      <c r="I604" s="149">
        <v>46296</v>
      </c>
      <c r="J604" s="121">
        <v>401768</v>
      </c>
      <c r="K604" s="156"/>
    </row>
    <row r="605" spans="1:11" s="112" customFormat="1" ht="30" customHeight="1" outlineLevel="1" x14ac:dyDescent="0.2">
      <c r="A605" s="123" t="s">
        <v>1159</v>
      </c>
      <c r="B605" s="120" t="s">
        <v>78</v>
      </c>
      <c r="C605" s="120" t="s">
        <v>1537</v>
      </c>
      <c r="D605" s="120" t="s">
        <v>2041</v>
      </c>
      <c r="E605" s="120" t="s">
        <v>372</v>
      </c>
      <c r="F605" s="120" t="s">
        <v>1155</v>
      </c>
      <c r="G605" s="124">
        <v>0</v>
      </c>
      <c r="H605" s="124">
        <v>0</v>
      </c>
      <c r="I605" s="149">
        <v>46296</v>
      </c>
      <c r="J605" s="121">
        <v>401768</v>
      </c>
      <c r="K605" s="156"/>
    </row>
    <row r="606" spans="1:11" s="112" customFormat="1" ht="30" customHeight="1" outlineLevel="1" x14ac:dyDescent="0.2">
      <c r="A606" s="123" t="s">
        <v>1159</v>
      </c>
      <c r="B606" s="120" t="s">
        <v>78</v>
      </c>
      <c r="C606" s="120" t="s">
        <v>1538</v>
      </c>
      <c r="D606" s="120" t="s">
        <v>2042</v>
      </c>
      <c r="E606" s="120" t="s">
        <v>372</v>
      </c>
      <c r="F606" s="120" t="s">
        <v>1155</v>
      </c>
      <c r="G606" s="124">
        <v>0</v>
      </c>
      <c r="H606" s="124">
        <v>0</v>
      </c>
      <c r="I606" s="149">
        <v>46296</v>
      </c>
      <c r="J606" s="121">
        <v>401768</v>
      </c>
      <c r="K606" s="156"/>
    </row>
    <row r="607" spans="1:11" s="112" customFormat="1" ht="30" customHeight="1" outlineLevel="1" x14ac:dyDescent="0.2">
      <c r="A607" s="117" t="s">
        <v>1159</v>
      </c>
      <c r="B607" s="118" t="s">
        <v>78</v>
      </c>
      <c r="C607" s="118" t="s">
        <v>1552</v>
      </c>
      <c r="D607" s="120" t="s">
        <v>2043</v>
      </c>
      <c r="E607" s="120" t="s">
        <v>372</v>
      </c>
      <c r="F607" s="120" t="s">
        <v>1155</v>
      </c>
      <c r="G607" s="124">
        <v>0</v>
      </c>
      <c r="H607" s="124">
        <v>0</v>
      </c>
      <c r="I607" s="149">
        <v>46296</v>
      </c>
      <c r="J607" s="121">
        <v>401768</v>
      </c>
      <c r="K607" s="156"/>
    </row>
    <row r="608" spans="1:11" s="112" customFormat="1" ht="30" customHeight="1" outlineLevel="1" x14ac:dyDescent="0.2">
      <c r="A608" s="117" t="s">
        <v>1159</v>
      </c>
      <c r="B608" s="118" t="s">
        <v>78</v>
      </c>
      <c r="C608" s="118" t="s">
        <v>1596</v>
      </c>
      <c r="D608" s="120" t="s">
        <v>2044</v>
      </c>
      <c r="E608" s="120" t="s">
        <v>372</v>
      </c>
      <c r="F608" s="120" t="s">
        <v>1155</v>
      </c>
      <c r="G608" s="124">
        <v>0</v>
      </c>
      <c r="H608" s="124">
        <v>0</v>
      </c>
      <c r="I608" s="149">
        <v>46296</v>
      </c>
      <c r="J608" s="121">
        <v>401768</v>
      </c>
      <c r="K608" s="156"/>
    </row>
    <row r="609" spans="1:11" s="112" customFormat="1" ht="99.95" customHeight="1" x14ac:dyDescent="0.2">
      <c r="A609" s="187" t="s">
        <v>179</v>
      </c>
      <c r="B609" s="190" t="s">
        <v>83</v>
      </c>
      <c r="C609" s="143"/>
      <c r="D609" s="141" t="s">
        <v>659</v>
      </c>
      <c r="E609" s="96" t="s">
        <v>2058</v>
      </c>
      <c r="F609" s="141"/>
      <c r="G609" s="142"/>
      <c r="H609" s="142"/>
      <c r="I609" s="199">
        <v>46296</v>
      </c>
      <c r="J609" s="204">
        <v>401768</v>
      </c>
      <c r="K609" s="167"/>
    </row>
    <row r="610" spans="1:11" s="112" customFormat="1" ht="30" customHeight="1" outlineLevel="1" x14ac:dyDescent="0.2">
      <c r="A610" s="117" t="s">
        <v>1159</v>
      </c>
      <c r="B610" s="118" t="s">
        <v>83</v>
      </c>
      <c r="C610" s="119" t="s">
        <v>172</v>
      </c>
      <c r="D610" s="120" t="s">
        <v>690</v>
      </c>
      <c r="E610" s="120" t="s">
        <v>372</v>
      </c>
      <c r="F610" s="120" t="s">
        <v>1155</v>
      </c>
      <c r="G610" s="124">
        <v>0</v>
      </c>
      <c r="H610" s="124">
        <v>0</v>
      </c>
      <c r="I610" s="149">
        <v>46296</v>
      </c>
      <c r="J610" s="121">
        <v>401768</v>
      </c>
      <c r="K610" s="156"/>
    </row>
    <row r="611" spans="1:11" s="112" customFormat="1" ht="99.95" customHeight="1" x14ac:dyDescent="0.2">
      <c r="A611" s="187" t="s">
        <v>179</v>
      </c>
      <c r="B611" s="190" t="s">
        <v>252</v>
      </c>
      <c r="C611" s="143"/>
      <c r="D611" s="141" t="s">
        <v>691</v>
      </c>
      <c r="E611" s="96" t="s">
        <v>2058</v>
      </c>
      <c r="F611" s="141"/>
      <c r="G611" s="142"/>
      <c r="H611" s="142"/>
      <c r="I611" s="199">
        <v>46296</v>
      </c>
      <c r="J611" s="204">
        <v>401768</v>
      </c>
      <c r="K611" s="167"/>
    </row>
    <row r="612" spans="1:11" s="112" customFormat="1" ht="30" customHeight="1" outlineLevel="1" x14ac:dyDescent="0.2">
      <c r="A612" s="117" t="s">
        <v>1159</v>
      </c>
      <c r="B612" s="118" t="s">
        <v>252</v>
      </c>
      <c r="C612" s="119" t="s">
        <v>1135</v>
      </c>
      <c r="D612" s="120" t="s">
        <v>698</v>
      </c>
      <c r="E612" s="120" t="s">
        <v>372</v>
      </c>
      <c r="F612" s="120" t="s">
        <v>1155</v>
      </c>
      <c r="G612" s="124">
        <v>0</v>
      </c>
      <c r="H612" s="124">
        <v>0</v>
      </c>
      <c r="I612" s="149">
        <v>46296</v>
      </c>
      <c r="J612" s="121">
        <v>401768</v>
      </c>
      <c r="K612" s="156"/>
    </row>
    <row r="613" spans="1:11" s="112" customFormat="1" ht="30" customHeight="1" outlineLevel="1" x14ac:dyDescent="0.2">
      <c r="A613" s="117" t="s">
        <v>1159</v>
      </c>
      <c r="B613" s="118" t="s">
        <v>252</v>
      </c>
      <c r="C613" s="119" t="s">
        <v>253</v>
      </c>
      <c r="D613" s="120" t="s">
        <v>692</v>
      </c>
      <c r="E613" s="120" t="s">
        <v>372</v>
      </c>
      <c r="F613" s="120" t="s">
        <v>1155</v>
      </c>
      <c r="G613" s="124">
        <v>0</v>
      </c>
      <c r="H613" s="124">
        <v>0</v>
      </c>
      <c r="I613" s="149">
        <v>46296</v>
      </c>
      <c r="J613" s="121">
        <v>401768</v>
      </c>
      <c r="K613" s="156"/>
    </row>
    <row r="614" spans="1:11" s="112" customFormat="1" ht="30" customHeight="1" outlineLevel="1" x14ac:dyDescent="0.2">
      <c r="A614" s="117" t="s">
        <v>1159</v>
      </c>
      <c r="B614" s="118" t="s">
        <v>252</v>
      </c>
      <c r="C614" s="119" t="s">
        <v>254</v>
      </c>
      <c r="D614" s="120" t="s">
        <v>693</v>
      </c>
      <c r="E614" s="120" t="s">
        <v>372</v>
      </c>
      <c r="F614" s="120" t="s">
        <v>1155</v>
      </c>
      <c r="G614" s="124">
        <v>0</v>
      </c>
      <c r="H614" s="124">
        <v>0</v>
      </c>
      <c r="I614" s="149">
        <v>46296</v>
      </c>
      <c r="J614" s="121">
        <v>401768</v>
      </c>
      <c r="K614" s="156"/>
    </row>
    <row r="615" spans="1:11" s="112" customFormat="1" ht="30" customHeight="1" outlineLevel="1" x14ac:dyDescent="0.2">
      <c r="A615" s="117" t="s">
        <v>1159</v>
      </c>
      <c r="B615" s="118" t="s">
        <v>252</v>
      </c>
      <c r="C615" s="119" t="s">
        <v>255</v>
      </c>
      <c r="D615" s="120" t="s">
        <v>694</v>
      </c>
      <c r="E615" s="120" t="s">
        <v>372</v>
      </c>
      <c r="F615" s="120" t="s">
        <v>1155</v>
      </c>
      <c r="G615" s="124">
        <v>0</v>
      </c>
      <c r="H615" s="124">
        <v>0</v>
      </c>
      <c r="I615" s="149">
        <v>46296</v>
      </c>
      <c r="J615" s="121">
        <v>401768</v>
      </c>
      <c r="K615" s="156"/>
    </row>
    <row r="616" spans="1:11" s="112" customFormat="1" ht="30" customHeight="1" outlineLevel="1" x14ac:dyDescent="0.2">
      <c r="A616" s="117" t="s">
        <v>1159</v>
      </c>
      <c r="B616" s="118" t="s">
        <v>252</v>
      </c>
      <c r="C616" s="119" t="s">
        <v>256</v>
      </c>
      <c r="D616" s="120" t="s">
        <v>695</v>
      </c>
      <c r="E616" s="120" t="s">
        <v>372</v>
      </c>
      <c r="F616" s="120" t="s">
        <v>1155</v>
      </c>
      <c r="G616" s="124">
        <v>0</v>
      </c>
      <c r="H616" s="124">
        <v>0</v>
      </c>
      <c r="I616" s="149">
        <v>46296</v>
      </c>
      <c r="J616" s="121">
        <v>401768</v>
      </c>
      <c r="K616" s="156"/>
    </row>
    <row r="617" spans="1:11" s="112" customFormat="1" ht="30" customHeight="1" outlineLevel="1" x14ac:dyDescent="0.2">
      <c r="A617" s="117" t="s">
        <v>1159</v>
      </c>
      <c r="B617" s="118" t="s">
        <v>252</v>
      </c>
      <c r="C617" s="119" t="s">
        <v>257</v>
      </c>
      <c r="D617" s="120" t="s">
        <v>696</v>
      </c>
      <c r="E617" s="120" t="s">
        <v>372</v>
      </c>
      <c r="F617" s="120" t="s">
        <v>1155</v>
      </c>
      <c r="G617" s="124">
        <v>0</v>
      </c>
      <c r="H617" s="124">
        <v>0</v>
      </c>
      <c r="I617" s="149">
        <v>46296</v>
      </c>
      <c r="J617" s="121">
        <v>401768</v>
      </c>
      <c r="K617" s="156"/>
    </row>
    <row r="618" spans="1:11" s="112" customFormat="1" ht="30" customHeight="1" outlineLevel="1" x14ac:dyDescent="0.2">
      <c r="A618" s="117" t="s">
        <v>1159</v>
      </c>
      <c r="B618" s="118" t="s">
        <v>252</v>
      </c>
      <c r="C618" s="119" t="s">
        <v>258</v>
      </c>
      <c r="D618" s="120" t="s">
        <v>738</v>
      </c>
      <c r="E618" s="120" t="s">
        <v>372</v>
      </c>
      <c r="F618" s="120" t="s">
        <v>1155</v>
      </c>
      <c r="G618" s="124">
        <v>0</v>
      </c>
      <c r="H618" s="124">
        <v>0</v>
      </c>
      <c r="I618" s="149">
        <v>46296</v>
      </c>
      <c r="J618" s="121">
        <v>401768</v>
      </c>
      <c r="K618" s="156"/>
    </row>
    <row r="619" spans="1:11" s="133" customFormat="1" ht="30" x14ac:dyDescent="0.2">
      <c r="A619" s="187" t="s">
        <v>179</v>
      </c>
      <c r="B619" s="191" t="s">
        <v>299</v>
      </c>
      <c r="C619" s="102"/>
      <c r="D619" s="95" t="s">
        <v>697</v>
      </c>
      <c r="E619" s="95" t="s">
        <v>410</v>
      </c>
      <c r="F619" s="95"/>
      <c r="G619" s="103"/>
      <c r="H619" s="103"/>
      <c r="I619" s="199">
        <v>46296</v>
      </c>
      <c r="J619" s="206">
        <v>401768</v>
      </c>
      <c r="K619" s="151" t="s">
        <v>1313</v>
      </c>
    </row>
    <row r="620" spans="1:11" s="112" customFormat="1" ht="30" customHeight="1" x14ac:dyDescent="0.2">
      <c r="A620" s="187" t="s">
        <v>179</v>
      </c>
      <c r="B620" s="185" t="s">
        <v>300</v>
      </c>
      <c r="C620" s="93"/>
      <c r="D620" s="95" t="s">
        <v>401</v>
      </c>
      <c r="E620" s="95"/>
      <c r="F620" s="95"/>
      <c r="G620" s="101"/>
      <c r="H620" s="101"/>
      <c r="I620" s="199">
        <v>46296</v>
      </c>
      <c r="J620" s="206">
        <v>401768</v>
      </c>
      <c r="K620" s="151"/>
    </row>
    <row r="621" spans="1:11" s="112" customFormat="1" ht="30" customHeight="1" outlineLevel="1" x14ac:dyDescent="0.2">
      <c r="A621" s="111" t="s">
        <v>1159</v>
      </c>
      <c r="B621" s="106" t="s">
        <v>300</v>
      </c>
      <c r="C621" s="114" t="s">
        <v>303</v>
      </c>
      <c r="D621" s="107" t="s">
        <v>1142</v>
      </c>
      <c r="E621" s="107"/>
      <c r="F621" s="107" t="s">
        <v>1155</v>
      </c>
      <c r="G621" s="128">
        <v>491.31</v>
      </c>
      <c r="H621" s="128">
        <v>454.5</v>
      </c>
      <c r="I621" s="149">
        <v>46296</v>
      </c>
      <c r="J621" s="116">
        <v>401768</v>
      </c>
      <c r="K621" s="151"/>
    </row>
    <row r="622" spans="1:11" s="112" customFormat="1" ht="30" customHeight="1" outlineLevel="1" x14ac:dyDescent="0.2">
      <c r="A622" s="111" t="s">
        <v>1159</v>
      </c>
      <c r="B622" s="106" t="s">
        <v>300</v>
      </c>
      <c r="C622" s="114" t="s">
        <v>304</v>
      </c>
      <c r="D622" s="107" t="s">
        <v>2045</v>
      </c>
      <c r="E622" s="107" t="s">
        <v>1109</v>
      </c>
      <c r="F622" s="107" t="s">
        <v>1155</v>
      </c>
      <c r="G622" s="128">
        <v>244.79</v>
      </c>
      <c r="H622" s="128">
        <v>226.45</v>
      </c>
      <c r="I622" s="149">
        <v>46296</v>
      </c>
      <c r="J622" s="116">
        <v>401768</v>
      </c>
      <c r="K622" s="151"/>
    </row>
    <row r="623" spans="1:11" s="112" customFormat="1" ht="30" customHeight="1" outlineLevel="1" x14ac:dyDescent="0.2">
      <c r="A623" s="111" t="s">
        <v>1159</v>
      </c>
      <c r="B623" s="106" t="s">
        <v>300</v>
      </c>
      <c r="C623" s="114" t="s">
        <v>305</v>
      </c>
      <c r="D623" s="107" t="s">
        <v>2046</v>
      </c>
      <c r="E623" s="107" t="s">
        <v>1110</v>
      </c>
      <c r="F623" s="107" t="s">
        <v>1155</v>
      </c>
      <c r="G623" s="128">
        <v>194.9</v>
      </c>
      <c r="H623" s="128">
        <v>180.3</v>
      </c>
      <c r="I623" s="149">
        <v>46296</v>
      </c>
      <c r="J623" s="116">
        <v>401768</v>
      </c>
      <c r="K623" s="151"/>
    </row>
    <row r="624" spans="1:11" s="112" customFormat="1" ht="30" customHeight="1" outlineLevel="1" x14ac:dyDescent="0.2">
      <c r="A624" s="111" t="s">
        <v>1159</v>
      </c>
      <c r="B624" s="106" t="s">
        <v>300</v>
      </c>
      <c r="C624" s="114" t="s">
        <v>306</v>
      </c>
      <c r="D624" s="107" t="s">
        <v>2047</v>
      </c>
      <c r="E624" s="107" t="s">
        <v>1111</v>
      </c>
      <c r="F624" s="107" t="s">
        <v>1155</v>
      </c>
      <c r="G624" s="128">
        <v>239.98</v>
      </c>
      <c r="H624" s="128">
        <v>222</v>
      </c>
      <c r="I624" s="149">
        <v>46296</v>
      </c>
      <c r="J624" s="116">
        <v>401768</v>
      </c>
      <c r="K624" s="151"/>
    </row>
    <row r="625" spans="1:11" s="112" customFormat="1" ht="30" customHeight="1" outlineLevel="1" x14ac:dyDescent="0.2">
      <c r="A625" s="111" t="s">
        <v>1159</v>
      </c>
      <c r="B625" s="106" t="s">
        <v>300</v>
      </c>
      <c r="C625" s="114" t="s">
        <v>307</v>
      </c>
      <c r="D625" s="107" t="s">
        <v>2048</v>
      </c>
      <c r="E625" s="107" t="s">
        <v>1111</v>
      </c>
      <c r="F625" s="107" t="s">
        <v>1155</v>
      </c>
      <c r="G625" s="128">
        <v>287.98</v>
      </c>
      <c r="H625" s="128">
        <v>266.39999999999998</v>
      </c>
      <c r="I625" s="149">
        <v>46296</v>
      </c>
      <c r="J625" s="116">
        <v>401768</v>
      </c>
      <c r="K625" s="151"/>
    </row>
    <row r="626" spans="1:11" s="112" customFormat="1" ht="30" customHeight="1" outlineLevel="1" x14ac:dyDescent="0.2">
      <c r="A626" s="111" t="s">
        <v>1159</v>
      </c>
      <c r="B626" s="106" t="s">
        <v>300</v>
      </c>
      <c r="C626" s="114" t="s">
        <v>308</v>
      </c>
      <c r="D626" s="107" t="s">
        <v>698</v>
      </c>
      <c r="E626" s="107"/>
      <c r="F626" s="107" t="s">
        <v>1155</v>
      </c>
      <c r="G626" s="128">
        <v>665.63</v>
      </c>
      <c r="H626" s="128">
        <v>615.75</v>
      </c>
      <c r="I626" s="149">
        <v>46296</v>
      </c>
      <c r="J626" s="116">
        <v>401768</v>
      </c>
      <c r="K626" s="156" t="s">
        <v>1529</v>
      </c>
    </row>
    <row r="627" spans="1:11" s="112" customFormat="1" ht="30" customHeight="1" outlineLevel="1" x14ac:dyDescent="0.2">
      <c r="A627" s="111" t="s">
        <v>1159</v>
      </c>
      <c r="B627" s="106" t="s">
        <v>300</v>
      </c>
      <c r="C627" s="114" t="s">
        <v>309</v>
      </c>
      <c r="D627" s="107" t="s">
        <v>699</v>
      </c>
      <c r="E627" s="107"/>
      <c r="F627" s="107" t="s">
        <v>1155</v>
      </c>
      <c r="G627" s="128">
        <v>1622.85</v>
      </c>
      <c r="H627" s="128">
        <v>1501.25</v>
      </c>
      <c r="I627" s="149">
        <v>46296</v>
      </c>
      <c r="J627" s="116">
        <v>401768</v>
      </c>
      <c r="K627" s="156" t="s">
        <v>1539</v>
      </c>
    </row>
    <row r="628" spans="1:11" s="112" customFormat="1" ht="30" customHeight="1" outlineLevel="1" x14ac:dyDescent="0.2">
      <c r="A628" s="111" t="s">
        <v>1159</v>
      </c>
      <c r="B628" s="106" t="s">
        <v>300</v>
      </c>
      <c r="C628" s="114" t="s">
        <v>1085</v>
      </c>
      <c r="D628" s="107" t="s">
        <v>1570</v>
      </c>
      <c r="E628" s="107" t="s">
        <v>1571</v>
      </c>
      <c r="F628" s="107" t="s">
        <v>1155</v>
      </c>
      <c r="G628" s="128">
        <v>1204.6600000000001</v>
      </c>
      <c r="H628" s="128">
        <v>1114.3900000000001</v>
      </c>
      <c r="I628" s="149">
        <v>46296</v>
      </c>
      <c r="J628" s="116">
        <v>401768</v>
      </c>
      <c r="K628" s="156" t="s">
        <v>1530</v>
      </c>
    </row>
    <row r="629" spans="1:11" s="112" customFormat="1" ht="30" customHeight="1" outlineLevel="1" x14ac:dyDescent="0.2">
      <c r="A629" s="111" t="s">
        <v>1159</v>
      </c>
      <c r="B629" s="106" t="s">
        <v>300</v>
      </c>
      <c r="C629" s="114" t="s">
        <v>310</v>
      </c>
      <c r="D629" s="107" t="s">
        <v>700</v>
      </c>
      <c r="E629" s="107"/>
      <c r="F629" s="107" t="s">
        <v>1155</v>
      </c>
      <c r="G629" s="128">
        <v>410.94</v>
      </c>
      <c r="H629" s="128">
        <v>380.15</v>
      </c>
      <c r="I629" s="149">
        <v>46296</v>
      </c>
      <c r="J629" s="116">
        <v>401768</v>
      </c>
      <c r="K629" s="151"/>
    </row>
    <row r="630" spans="1:11" s="112" customFormat="1" ht="30" customHeight="1" outlineLevel="1" x14ac:dyDescent="0.2">
      <c r="A630" s="111" t="s">
        <v>1159</v>
      </c>
      <c r="B630" s="106" t="s">
        <v>300</v>
      </c>
      <c r="C630" s="114" t="s">
        <v>311</v>
      </c>
      <c r="D630" s="107" t="s">
        <v>1112</v>
      </c>
      <c r="E630" s="107"/>
      <c r="F630" s="107" t="s">
        <v>1155</v>
      </c>
      <c r="G630" s="128">
        <v>1227.72</v>
      </c>
      <c r="H630" s="128">
        <v>1135.73</v>
      </c>
      <c r="I630" s="149">
        <v>46296</v>
      </c>
      <c r="J630" s="116">
        <v>401768</v>
      </c>
      <c r="K630" s="153" t="s">
        <v>1314</v>
      </c>
    </row>
    <row r="631" spans="1:11" s="112" customFormat="1" ht="30" customHeight="1" outlineLevel="1" x14ac:dyDescent="0.2">
      <c r="A631" s="111" t="s">
        <v>1159</v>
      </c>
      <c r="B631" s="106" t="s">
        <v>300</v>
      </c>
      <c r="C631" s="114" t="s">
        <v>1015</v>
      </c>
      <c r="D631" s="107" t="s">
        <v>1145</v>
      </c>
      <c r="E631" s="107" t="s">
        <v>1130</v>
      </c>
      <c r="F631" s="107" t="s">
        <v>1155</v>
      </c>
      <c r="G631" s="128">
        <v>762.25</v>
      </c>
      <c r="H631" s="128">
        <v>705.13</v>
      </c>
      <c r="I631" s="149">
        <v>46296</v>
      </c>
      <c r="J631" s="116">
        <v>401768</v>
      </c>
      <c r="K631" s="153" t="s">
        <v>1315</v>
      </c>
    </row>
    <row r="632" spans="1:11" s="112" customFormat="1" ht="270" outlineLevel="1" x14ac:dyDescent="0.2">
      <c r="A632" s="104" t="s">
        <v>1159</v>
      </c>
      <c r="B632" s="113" t="s">
        <v>300</v>
      </c>
      <c r="C632" s="113" t="s">
        <v>1492</v>
      </c>
      <c r="D632" s="107" t="s">
        <v>1517</v>
      </c>
      <c r="E632" s="107" t="s">
        <v>1527</v>
      </c>
      <c r="F632" s="107" t="s">
        <v>1155</v>
      </c>
      <c r="G632" s="109">
        <v>-756.7</v>
      </c>
      <c r="H632" s="109">
        <v>-700</v>
      </c>
      <c r="I632" s="149">
        <v>46296</v>
      </c>
      <c r="J632" s="110">
        <v>401768</v>
      </c>
      <c r="K632" s="151"/>
    </row>
    <row r="633" spans="1:11" s="112" customFormat="1" ht="30" customHeight="1" outlineLevel="1" x14ac:dyDescent="0.2">
      <c r="A633" s="111" t="s">
        <v>1159</v>
      </c>
      <c r="B633" s="106" t="s">
        <v>300</v>
      </c>
      <c r="C633" s="114" t="s">
        <v>312</v>
      </c>
      <c r="D633" s="107" t="s">
        <v>701</v>
      </c>
      <c r="E633" s="107"/>
      <c r="F633" s="107" t="s">
        <v>1155</v>
      </c>
      <c r="G633" s="128">
        <v>1399.79</v>
      </c>
      <c r="H633" s="128">
        <v>1294.9000000000001</v>
      </c>
      <c r="I633" s="149">
        <v>46296</v>
      </c>
      <c r="J633" s="116">
        <v>401768</v>
      </c>
      <c r="K633" s="151"/>
    </row>
    <row r="634" spans="1:11" s="112" customFormat="1" ht="30" customHeight="1" outlineLevel="1" x14ac:dyDescent="0.2">
      <c r="A634" s="111" t="s">
        <v>1159</v>
      </c>
      <c r="B634" s="106" t="s">
        <v>300</v>
      </c>
      <c r="C634" s="114" t="s">
        <v>313</v>
      </c>
      <c r="D634" s="107" t="s">
        <v>1147</v>
      </c>
      <c r="E634" s="107"/>
      <c r="F634" s="107" t="s">
        <v>1155</v>
      </c>
      <c r="G634" s="128">
        <v>731.57</v>
      </c>
      <c r="H634" s="128">
        <v>676.75</v>
      </c>
      <c r="I634" s="149">
        <v>46296</v>
      </c>
      <c r="J634" s="116">
        <v>401768</v>
      </c>
      <c r="K634" s="153" t="s">
        <v>89</v>
      </c>
    </row>
    <row r="635" spans="1:11" s="112" customFormat="1" ht="30" customHeight="1" outlineLevel="1" x14ac:dyDescent="0.2">
      <c r="A635" s="111" t="s">
        <v>1159</v>
      </c>
      <c r="B635" s="106" t="s">
        <v>300</v>
      </c>
      <c r="C635" s="114" t="s">
        <v>314</v>
      </c>
      <c r="D635" s="107" t="s">
        <v>824</v>
      </c>
      <c r="E635" s="107"/>
      <c r="F635" s="107" t="s">
        <v>1155</v>
      </c>
      <c r="G635" s="128">
        <v>417.27</v>
      </c>
      <c r="H635" s="128">
        <v>386</v>
      </c>
      <c r="I635" s="149">
        <v>46296</v>
      </c>
      <c r="J635" s="116">
        <v>401768</v>
      </c>
      <c r="K635" s="151"/>
    </row>
    <row r="636" spans="1:11" s="112" customFormat="1" ht="30" customHeight="1" outlineLevel="1" x14ac:dyDescent="0.2">
      <c r="A636" s="111" t="s">
        <v>1159</v>
      </c>
      <c r="B636" s="106" t="s">
        <v>300</v>
      </c>
      <c r="C636" s="114" t="s">
        <v>315</v>
      </c>
      <c r="D636" s="107" t="s">
        <v>825</v>
      </c>
      <c r="E636" s="107"/>
      <c r="F636" s="107" t="s">
        <v>1155</v>
      </c>
      <c r="G636" s="128">
        <v>456.45</v>
      </c>
      <c r="H636" s="128">
        <v>422.25</v>
      </c>
      <c r="I636" s="149">
        <v>46296</v>
      </c>
      <c r="J636" s="116">
        <v>401768</v>
      </c>
      <c r="K636" s="151"/>
    </row>
    <row r="637" spans="1:11" s="112" customFormat="1" ht="30" customHeight="1" outlineLevel="1" x14ac:dyDescent="0.2">
      <c r="A637" s="111" t="s">
        <v>1159</v>
      </c>
      <c r="B637" s="106" t="s">
        <v>300</v>
      </c>
      <c r="C637" s="106" t="s">
        <v>1022</v>
      </c>
      <c r="D637" s="107" t="s">
        <v>1132</v>
      </c>
      <c r="E637" s="107" t="s">
        <v>1475</v>
      </c>
      <c r="F637" s="107" t="s">
        <v>1155</v>
      </c>
      <c r="G637" s="128">
        <v>423.89</v>
      </c>
      <c r="H637" s="128">
        <v>392.13</v>
      </c>
      <c r="I637" s="149">
        <v>46296</v>
      </c>
      <c r="J637" s="116">
        <v>401768</v>
      </c>
      <c r="K637" s="151"/>
    </row>
    <row r="638" spans="1:11" s="112" customFormat="1" ht="30" customHeight="1" outlineLevel="1" x14ac:dyDescent="0.2">
      <c r="A638" s="111" t="s">
        <v>1159</v>
      </c>
      <c r="B638" s="106" t="s">
        <v>300</v>
      </c>
      <c r="C638" s="114" t="s">
        <v>822</v>
      </c>
      <c r="D638" s="107" t="s">
        <v>827</v>
      </c>
      <c r="E638" s="107" t="s">
        <v>1474</v>
      </c>
      <c r="F638" s="107" t="s">
        <v>1155</v>
      </c>
      <c r="G638" s="128">
        <v>738.86</v>
      </c>
      <c r="H638" s="128">
        <v>683.5</v>
      </c>
      <c r="I638" s="149">
        <v>46296</v>
      </c>
      <c r="J638" s="116">
        <v>401768</v>
      </c>
      <c r="K638" s="153" t="s">
        <v>1316</v>
      </c>
    </row>
    <row r="639" spans="1:11" s="112" customFormat="1" ht="30" customHeight="1" outlineLevel="1" x14ac:dyDescent="0.2">
      <c r="A639" s="111" t="s">
        <v>1159</v>
      </c>
      <c r="B639" s="106" t="s">
        <v>300</v>
      </c>
      <c r="C639" s="114" t="s">
        <v>316</v>
      </c>
      <c r="D639" s="107" t="s">
        <v>702</v>
      </c>
      <c r="E639" s="107"/>
      <c r="F639" s="107" t="s">
        <v>1155</v>
      </c>
      <c r="G639" s="128">
        <v>221.96</v>
      </c>
      <c r="H639" s="128">
        <v>205.33</v>
      </c>
      <c r="I639" s="149">
        <v>46296</v>
      </c>
      <c r="J639" s="116">
        <v>401768</v>
      </c>
      <c r="K639" s="153" t="s">
        <v>1317</v>
      </c>
    </row>
    <row r="640" spans="1:11" s="112" customFormat="1" ht="30" customHeight="1" outlineLevel="1" x14ac:dyDescent="0.2">
      <c r="A640" s="111" t="s">
        <v>1159</v>
      </c>
      <c r="B640" s="106" t="s">
        <v>300</v>
      </c>
      <c r="C640" s="114" t="s">
        <v>317</v>
      </c>
      <c r="D640" s="107" t="s">
        <v>703</v>
      </c>
      <c r="E640" s="107"/>
      <c r="F640" s="107" t="s">
        <v>1155</v>
      </c>
      <c r="G640" s="128">
        <v>545.36</v>
      </c>
      <c r="H640" s="128">
        <v>504.5</v>
      </c>
      <c r="I640" s="149">
        <v>46296</v>
      </c>
      <c r="J640" s="116">
        <v>401768</v>
      </c>
      <c r="K640" s="153" t="s">
        <v>1318</v>
      </c>
    </row>
    <row r="641" spans="1:11" s="112" customFormat="1" ht="30" customHeight="1" outlineLevel="1" x14ac:dyDescent="0.2">
      <c r="A641" s="111" t="s">
        <v>1159</v>
      </c>
      <c r="B641" s="106" t="s">
        <v>300</v>
      </c>
      <c r="C641" s="114" t="s">
        <v>318</v>
      </c>
      <c r="D641" s="107" t="s">
        <v>704</v>
      </c>
      <c r="E641" s="107"/>
      <c r="F641" s="107" t="s">
        <v>1155</v>
      </c>
      <c r="G641" s="128">
        <v>1028.49</v>
      </c>
      <c r="H641" s="128">
        <v>951.42</v>
      </c>
      <c r="I641" s="149">
        <v>46296</v>
      </c>
      <c r="J641" s="116">
        <v>401768</v>
      </c>
      <c r="K641" s="153" t="s">
        <v>1319</v>
      </c>
    </row>
    <row r="642" spans="1:11" s="112" customFormat="1" ht="30" customHeight="1" outlineLevel="1" x14ac:dyDescent="0.2">
      <c r="A642" s="111" t="s">
        <v>1159</v>
      </c>
      <c r="B642" s="106" t="s">
        <v>300</v>
      </c>
      <c r="C642" s="114" t="s">
        <v>762</v>
      </c>
      <c r="D642" s="107" t="s">
        <v>826</v>
      </c>
      <c r="E642" s="107"/>
      <c r="F642" s="107" t="s">
        <v>1155</v>
      </c>
      <c r="G642" s="128">
        <v>127.9</v>
      </c>
      <c r="H642" s="128">
        <v>118.32</v>
      </c>
      <c r="I642" s="149">
        <v>46296</v>
      </c>
      <c r="J642" s="116">
        <v>401768</v>
      </c>
      <c r="K642" s="151"/>
    </row>
    <row r="643" spans="1:11" s="112" customFormat="1" ht="30" customHeight="1" outlineLevel="1" x14ac:dyDescent="0.2">
      <c r="A643" s="111" t="s">
        <v>1159</v>
      </c>
      <c r="B643" s="106" t="s">
        <v>300</v>
      </c>
      <c r="C643" s="114" t="s">
        <v>319</v>
      </c>
      <c r="D643" s="107" t="s">
        <v>705</v>
      </c>
      <c r="E643" s="107" t="s">
        <v>1353</v>
      </c>
      <c r="F643" s="107" t="s">
        <v>1155</v>
      </c>
      <c r="G643" s="128">
        <v>1619.61</v>
      </c>
      <c r="H643" s="128">
        <v>1498.25</v>
      </c>
      <c r="I643" s="149">
        <v>46296</v>
      </c>
      <c r="J643" s="116">
        <v>401768</v>
      </c>
      <c r="K643" s="153" t="s">
        <v>1583</v>
      </c>
    </row>
    <row r="644" spans="1:11" s="112" customFormat="1" ht="30" customHeight="1" outlineLevel="1" x14ac:dyDescent="0.2">
      <c r="A644" s="111" t="s">
        <v>1159</v>
      </c>
      <c r="B644" s="106" t="s">
        <v>300</v>
      </c>
      <c r="C644" s="114" t="s">
        <v>320</v>
      </c>
      <c r="D644" s="107" t="s">
        <v>1399</v>
      </c>
      <c r="E644" s="107"/>
      <c r="F644" s="107" t="s">
        <v>1155</v>
      </c>
      <c r="G644" s="128">
        <v>194.22</v>
      </c>
      <c r="H644" s="128">
        <v>179.67</v>
      </c>
      <c r="I644" s="149">
        <v>46296</v>
      </c>
      <c r="J644" s="116">
        <v>401768</v>
      </c>
      <c r="K644" s="153" t="s">
        <v>1320</v>
      </c>
    </row>
    <row r="645" spans="1:11" s="112" customFormat="1" ht="30" customHeight="1" outlineLevel="1" x14ac:dyDescent="0.2">
      <c r="A645" s="111" t="s">
        <v>1159</v>
      </c>
      <c r="B645" s="106" t="s">
        <v>300</v>
      </c>
      <c r="C645" s="114" t="s">
        <v>321</v>
      </c>
      <c r="D645" s="107" t="s">
        <v>1400</v>
      </c>
      <c r="E645" s="107"/>
      <c r="F645" s="107" t="s">
        <v>1155</v>
      </c>
      <c r="G645" s="128">
        <v>2922.16</v>
      </c>
      <c r="H645" s="128">
        <v>2703.2</v>
      </c>
      <c r="I645" s="149">
        <v>46296</v>
      </c>
      <c r="J645" s="116">
        <v>401768</v>
      </c>
      <c r="K645" s="151" t="s">
        <v>320</v>
      </c>
    </row>
    <row r="646" spans="1:11" s="112" customFormat="1" ht="30" customHeight="1" outlineLevel="1" x14ac:dyDescent="0.2">
      <c r="A646" s="111" t="s">
        <v>1159</v>
      </c>
      <c r="B646" s="106" t="s">
        <v>300</v>
      </c>
      <c r="C646" s="114" t="s">
        <v>765</v>
      </c>
      <c r="D646" s="107" t="s">
        <v>828</v>
      </c>
      <c r="E646" s="107"/>
      <c r="F646" s="107" t="s">
        <v>1155</v>
      </c>
      <c r="G646" s="128">
        <v>383.21</v>
      </c>
      <c r="H646" s="128">
        <v>354.5</v>
      </c>
      <c r="I646" s="149">
        <v>46296</v>
      </c>
      <c r="J646" s="116">
        <v>401768</v>
      </c>
      <c r="K646" s="151"/>
    </row>
    <row r="647" spans="1:11" s="112" customFormat="1" ht="30" customHeight="1" outlineLevel="1" x14ac:dyDescent="0.2">
      <c r="A647" s="111" t="s">
        <v>1159</v>
      </c>
      <c r="B647" s="106" t="s">
        <v>300</v>
      </c>
      <c r="C647" s="114" t="s">
        <v>322</v>
      </c>
      <c r="D647" s="107" t="s">
        <v>706</v>
      </c>
      <c r="E647" s="107"/>
      <c r="F647" s="107" t="s">
        <v>1155</v>
      </c>
      <c r="G647" s="128">
        <v>469.37</v>
      </c>
      <c r="H647" s="128">
        <v>434.2</v>
      </c>
      <c r="I647" s="149">
        <v>46296</v>
      </c>
      <c r="J647" s="116">
        <v>401768</v>
      </c>
      <c r="K647" s="151"/>
    </row>
    <row r="648" spans="1:11" s="112" customFormat="1" ht="30" customHeight="1" outlineLevel="1" x14ac:dyDescent="0.2">
      <c r="A648" s="111" t="s">
        <v>1159</v>
      </c>
      <c r="B648" s="106" t="s">
        <v>300</v>
      </c>
      <c r="C648" s="114" t="s">
        <v>323</v>
      </c>
      <c r="D648" s="107" t="s">
        <v>707</v>
      </c>
      <c r="E648" s="107"/>
      <c r="F648" s="107" t="s">
        <v>1155</v>
      </c>
      <c r="G648" s="128">
        <v>175.82</v>
      </c>
      <c r="H648" s="128">
        <v>162.65</v>
      </c>
      <c r="I648" s="149">
        <v>46296</v>
      </c>
      <c r="J648" s="116">
        <v>401768</v>
      </c>
      <c r="K648" s="151"/>
    </row>
    <row r="649" spans="1:11" s="112" customFormat="1" ht="30" customHeight="1" outlineLevel="1" x14ac:dyDescent="0.2">
      <c r="A649" s="111" t="s">
        <v>1159</v>
      </c>
      <c r="B649" s="106" t="s">
        <v>300</v>
      </c>
      <c r="C649" s="114" t="s">
        <v>324</v>
      </c>
      <c r="D649" s="107" t="s">
        <v>746</v>
      </c>
      <c r="E649" s="107"/>
      <c r="F649" s="107" t="s">
        <v>1155</v>
      </c>
      <c r="G649" s="128">
        <v>178.37</v>
      </c>
      <c r="H649" s="128">
        <v>165</v>
      </c>
      <c r="I649" s="149">
        <v>46296</v>
      </c>
      <c r="J649" s="116">
        <v>401768</v>
      </c>
      <c r="K649" s="159" t="s">
        <v>1018</v>
      </c>
    </row>
    <row r="650" spans="1:11" s="112" customFormat="1" ht="30" customHeight="1" outlineLevel="1" x14ac:dyDescent="0.2">
      <c r="A650" s="111" t="s">
        <v>1159</v>
      </c>
      <c r="B650" s="106" t="s">
        <v>300</v>
      </c>
      <c r="C650" s="106" t="s">
        <v>1018</v>
      </c>
      <c r="D650" s="107" t="s">
        <v>1128</v>
      </c>
      <c r="E650" s="107"/>
      <c r="F650" s="107" t="s">
        <v>1155</v>
      </c>
      <c r="G650" s="128">
        <v>497.26</v>
      </c>
      <c r="H650" s="128">
        <v>460</v>
      </c>
      <c r="I650" s="149">
        <v>46296</v>
      </c>
      <c r="J650" s="116">
        <v>401768</v>
      </c>
      <c r="K650" s="159" t="s">
        <v>324</v>
      </c>
    </row>
    <row r="651" spans="1:11" s="112" customFormat="1" ht="30" customHeight="1" outlineLevel="1" x14ac:dyDescent="0.2">
      <c r="A651" s="111" t="s">
        <v>1159</v>
      </c>
      <c r="B651" s="106" t="s">
        <v>300</v>
      </c>
      <c r="C651" s="114" t="s">
        <v>325</v>
      </c>
      <c r="D651" s="107" t="s">
        <v>709</v>
      </c>
      <c r="E651" s="107"/>
      <c r="F651" s="107" t="s">
        <v>1155</v>
      </c>
      <c r="G651" s="128">
        <v>373.66</v>
      </c>
      <c r="H651" s="128">
        <v>345.66</v>
      </c>
      <c r="I651" s="149">
        <v>46296</v>
      </c>
      <c r="J651" s="116">
        <v>401768</v>
      </c>
      <c r="K651" s="151"/>
    </row>
    <row r="652" spans="1:11" s="112" customFormat="1" ht="30" customHeight="1" outlineLevel="1" x14ac:dyDescent="0.2">
      <c r="A652" s="111" t="s">
        <v>1159</v>
      </c>
      <c r="B652" s="106" t="s">
        <v>300</v>
      </c>
      <c r="C652" s="114" t="s">
        <v>1057</v>
      </c>
      <c r="D652" s="107" t="s">
        <v>1129</v>
      </c>
      <c r="E652" s="107"/>
      <c r="F652" s="107" t="s">
        <v>1155</v>
      </c>
      <c r="G652" s="128">
        <v>181.28</v>
      </c>
      <c r="H652" s="128">
        <v>167.7</v>
      </c>
      <c r="I652" s="149">
        <v>46296</v>
      </c>
      <c r="J652" s="116">
        <v>401768</v>
      </c>
      <c r="K652" s="153" t="s">
        <v>326</v>
      </c>
    </row>
    <row r="653" spans="1:11" s="112" customFormat="1" ht="30" customHeight="1" outlineLevel="1" x14ac:dyDescent="0.2">
      <c r="A653" s="111" t="s">
        <v>1159</v>
      </c>
      <c r="B653" s="106" t="s">
        <v>300</v>
      </c>
      <c r="C653" s="114" t="s">
        <v>326</v>
      </c>
      <c r="D653" s="107" t="s">
        <v>829</v>
      </c>
      <c r="E653" s="107"/>
      <c r="F653" s="107" t="s">
        <v>1155</v>
      </c>
      <c r="G653" s="128">
        <v>422.26</v>
      </c>
      <c r="H653" s="128">
        <v>390.62</v>
      </c>
      <c r="I653" s="149">
        <v>46296</v>
      </c>
      <c r="J653" s="116">
        <v>401768</v>
      </c>
      <c r="K653" s="159" t="s">
        <v>1057</v>
      </c>
    </row>
    <row r="654" spans="1:11" s="112" customFormat="1" ht="30" customHeight="1" outlineLevel="1" x14ac:dyDescent="0.2">
      <c r="A654" s="111" t="s">
        <v>1159</v>
      </c>
      <c r="B654" s="106" t="s">
        <v>300</v>
      </c>
      <c r="C654" s="114" t="s">
        <v>327</v>
      </c>
      <c r="D654" s="107" t="s">
        <v>830</v>
      </c>
      <c r="E654" s="107"/>
      <c r="F654" s="107" t="s">
        <v>1155</v>
      </c>
      <c r="G654" s="128">
        <v>209.77</v>
      </c>
      <c r="H654" s="128">
        <v>194.05</v>
      </c>
      <c r="I654" s="149">
        <v>46296</v>
      </c>
      <c r="J654" s="116">
        <v>401768</v>
      </c>
      <c r="K654" s="151"/>
    </row>
    <row r="655" spans="1:11" s="112" customFormat="1" ht="30" customHeight="1" outlineLevel="1" x14ac:dyDescent="0.2">
      <c r="A655" s="111" t="s">
        <v>1159</v>
      </c>
      <c r="B655" s="106" t="s">
        <v>300</v>
      </c>
      <c r="C655" s="114" t="s">
        <v>328</v>
      </c>
      <c r="D655" s="107" t="s">
        <v>710</v>
      </c>
      <c r="E655" s="107"/>
      <c r="F655" s="107" t="s">
        <v>1155</v>
      </c>
      <c r="G655" s="128">
        <v>1129.23</v>
      </c>
      <c r="H655" s="128">
        <v>1044.6199999999999</v>
      </c>
      <c r="I655" s="149">
        <v>46296</v>
      </c>
      <c r="J655" s="116">
        <v>401768</v>
      </c>
      <c r="K655" s="151"/>
    </row>
    <row r="656" spans="1:11" s="112" customFormat="1" ht="33" customHeight="1" x14ac:dyDescent="0.2">
      <c r="A656" s="192" t="s">
        <v>179</v>
      </c>
      <c r="B656" s="193" t="s">
        <v>301</v>
      </c>
      <c r="C656" s="94"/>
      <c r="D656" s="95" t="s">
        <v>402</v>
      </c>
      <c r="E656" s="95"/>
      <c r="F656" s="95"/>
      <c r="G656" s="101"/>
      <c r="H656" s="101"/>
      <c r="I656" s="199">
        <v>46296</v>
      </c>
      <c r="J656" s="206">
        <v>401768</v>
      </c>
      <c r="K656" s="151"/>
    </row>
    <row r="657" spans="1:11" s="112" customFormat="1" ht="32.25" customHeight="1" outlineLevel="1" x14ac:dyDescent="0.2">
      <c r="A657" s="111" t="s">
        <v>1159</v>
      </c>
      <c r="B657" s="113" t="s">
        <v>301</v>
      </c>
      <c r="C657" s="113" t="s">
        <v>329</v>
      </c>
      <c r="D657" s="107" t="s">
        <v>1432</v>
      </c>
      <c r="E657" s="108" t="s">
        <v>375</v>
      </c>
      <c r="F657" s="107" t="s">
        <v>1155</v>
      </c>
      <c r="G657" s="109"/>
      <c r="H657" s="109"/>
      <c r="I657" s="149">
        <v>46296</v>
      </c>
      <c r="J657" s="110">
        <v>401768</v>
      </c>
      <c r="K657" s="153"/>
    </row>
    <row r="658" spans="1:11" s="112" customFormat="1" ht="32.25" customHeight="1" outlineLevel="1" x14ac:dyDescent="0.2">
      <c r="A658" s="111" t="s">
        <v>1159</v>
      </c>
      <c r="B658" s="113" t="s">
        <v>301</v>
      </c>
      <c r="C658" s="113" t="s">
        <v>1371</v>
      </c>
      <c r="D658" s="107" t="s">
        <v>1375</v>
      </c>
      <c r="E658" s="108" t="s">
        <v>375</v>
      </c>
      <c r="F658" s="107" t="s">
        <v>1155</v>
      </c>
      <c r="G658" s="109"/>
      <c r="H658" s="109"/>
      <c r="I658" s="149">
        <v>46296</v>
      </c>
      <c r="J658" s="110">
        <v>401768</v>
      </c>
      <c r="K658" s="153"/>
    </row>
    <row r="659" spans="1:11" s="112" customFormat="1" ht="50.1" customHeight="1" outlineLevel="1" x14ac:dyDescent="0.2">
      <c r="A659" s="111" t="s">
        <v>1159</v>
      </c>
      <c r="B659" s="113" t="s">
        <v>301</v>
      </c>
      <c r="C659" s="113" t="s">
        <v>1195</v>
      </c>
      <c r="D659" s="107" t="s">
        <v>1212</v>
      </c>
      <c r="E659" s="108" t="s">
        <v>1401</v>
      </c>
      <c r="F659" s="107" t="s">
        <v>1155</v>
      </c>
      <c r="G659" s="109"/>
      <c r="H659" s="109"/>
      <c r="I659" s="149">
        <v>46296</v>
      </c>
      <c r="J659" s="110">
        <v>401768</v>
      </c>
      <c r="K659" s="153" t="s">
        <v>1586</v>
      </c>
    </row>
    <row r="660" spans="1:11" s="112" customFormat="1" ht="50.1" customHeight="1" outlineLevel="1" x14ac:dyDescent="0.2">
      <c r="A660" s="111" t="s">
        <v>1159</v>
      </c>
      <c r="B660" s="113" t="s">
        <v>301</v>
      </c>
      <c r="C660" s="113" t="s">
        <v>1196</v>
      </c>
      <c r="D660" s="107" t="s">
        <v>1213</v>
      </c>
      <c r="E660" s="108" t="s">
        <v>1401</v>
      </c>
      <c r="F660" s="107" t="s">
        <v>1155</v>
      </c>
      <c r="G660" s="109"/>
      <c r="H660" s="109"/>
      <c r="I660" s="149">
        <v>46296</v>
      </c>
      <c r="J660" s="110">
        <v>401768</v>
      </c>
      <c r="K660" s="153" t="s">
        <v>1586</v>
      </c>
    </row>
    <row r="661" spans="1:11" s="112" customFormat="1" ht="32.25" customHeight="1" outlineLevel="1" x14ac:dyDescent="0.2">
      <c r="A661" s="111" t="s">
        <v>1159</v>
      </c>
      <c r="B661" s="113" t="s">
        <v>301</v>
      </c>
      <c r="C661" s="113" t="s">
        <v>330</v>
      </c>
      <c r="D661" s="107" t="s">
        <v>1521</v>
      </c>
      <c r="E661" s="108" t="s">
        <v>375</v>
      </c>
      <c r="F661" s="107" t="s">
        <v>1155</v>
      </c>
      <c r="G661" s="109"/>
      <c r="H661" s="109"/>
      <c r="I661" s="149">
        <v>46296</v>
      </c>
      <c r="J661" s="110">
        <v>401768</v>
      </c>
      <c r="K661" s="153" t="s">
        <v>1308</v>
      </c>
    </row>
    <row r="662" spans="1:11" s="112" customFormat="1" ht="33" customHeight="1" outlineLevel="1" x14ac:dyDescent="0.2">
      <c r="A662" s="104" t="s">
        <v>1159</v>
      </c>
      <c r="B662" s="113" t="s">
        <v>301</v>
      </c>
      <c r="C662" s="113" t="s">
        <v>331</v>
      </c>
      <c r="D662" s="107" t="s">
        <v>711</v>
      </c>
      <c r="E662" s="107" t="s">
        <v>375</v>
      </c>
      <c r="F662" s="107" t="s">
        <v>1155</v>
      </c>
      <c r="G662" s="109"/>
      <c r="H662" s="109"/>
      <c r="I662" s="149">
        <v>46296</v>
      </c>
      <c r="J662" s="110">
        <v>401768</v>
      </c>
      <c r="K662" s="151"/>
    </row>
    <row r="663" spans="1:11" s="112" customFormat="1" ht="60" outlineLevel="1" x14ac:dyDescent="0.2">
      <c r="A663" s="104" t="s">
        <v>1159</v>
      </c>
      <c r="B663" s="113" t="s">
        <v>301</v>
      </c>
      <c r="C663" s="113" t="s">
        <v>524</v>
      </c>
      <c r="D663" s="107" t="s">
        <v>712</v>
      </c>
      <c r="E663" s="107" t="s">
        <v>1560</v>
      </c>
      <c r="F663" s="107" t="s">
        <v>1155</v>
      </c>
      <c r="G663" s="109"/>
      <c r="H663" s="109"/>
      <c r="I663" s="149">
        <v>46296</v>
      </c>
      <c r="J663" s="110">
        <v>401768</v>
      </c>
      <c r="K663" s="151"/>
    </row>
    <row r="664" spans="1:11" s="112" customFormat="1" ht="60" outlineLevel="1" x14ac:dyDescent="0.2">
      <c r="A664" s="104" t="s">
        <v>1159</v>
      </c>
      <c r="B664" s="113" t="s">
        <v>301</v>
      </c>
      <c r="C664" s="113" t="s">
        <v>1490</v>
      </c>
      <c r="D664" s="107" t="s">
        <v>1584</v>
      </c>
      <c r="E664" s="107" t="s">
        <v>1577</v>
      </c>
      <c r="F664" s="107" t="s">
        <v>1155</v>
      </c>
      <c r="G664" s="109"/>
      <c r="H664" s="109"/>
      <c r="I664" s="149">
        <v>46296</v>
      </c>
      <c r="J664" s="110">
        <v>401768</v>
      </c>
      <c r="K664" s="151"/>
    </row>
    <row r="665" spans="1:11" s="112" customFormat="1" ht="33" customHeight="1" outlineLevel="1" x14ac:dyDescent="0.2">
      <c r="A665" s="104" t="s">
        <v>1159</v>
      </c>
      <c r="B665" s="113" t="s">
        <v>301</v>
      </c>
      <c r="C665" s="113" t="s">
        <v>757</v>
      </c>
      <c r="D665" s="107" t="s">
        <v>831</v>
      </c>
      <c r="E665" s="107" t="s">
        <v>375</v>
      </c>
      <c r="F665" s="107" t="s">
        <v>1155</v>
      </c>
      <c r="G665" s="109"/>
      <c r="H665" s="109"/>
      <c r="I665" s="149">
        <v>46296</v>
      </c>
      <c r="J665" s="110">
        <v>401768</v>
      </c>
      <c r="K665" s="151"/>
    </row>
    <row r="666" spans="1:11" s="112" customFormat="1" ht="33" customHeight="1" outlineLevel="1" x14ac:dyDescent="0.2">
      <c r="A666" s="104" t="s">
        <v>1159</v>
      </c>
      <c r="B666" s="113" t="s">
        <v>301</v>
      </c>
      <c r="C666" s="113" t="s">
        <v>332</v>
      </c>
      <c r="D666" s="107" t="s">
        <v>713</v>
      </c>
      <c r="E666" s="107" t="s">
        <v>375</v>
      </c>
      <c r="F666" s="107" t="s">
        <v>1155</v>
      </c>
      <c r="G666" s="109"/>
      <c r="H666" s="109"/>
      <c r="I666" s="149">
        <v>46296</v>
      </c>
      <c r="J666" s="110">
        <v>401768</v>
      </c>
      <c r="K666" s="151"/>
    </row>
    <row r="667" spans="1:11" s="112" customFormat="1" ht="33" customHeight="1" outlineLevel="1" x14ac:dyDescent="0.2">
      <c r="A667" s="104" t="s">
        <v>1159</v>
      </c>
      <c r="B667" s="113" t="s">
        <v>301</v>
      </c>
      <c r="C667" s="113" t="s">
        <v>333</v>
      </c>
      <c r="D667" s="107" t="s">
        <v>1241</v>
      </c>
      <c r="E667" s="107" t="s">
        <v>375</v>
      </c>
      <c r="F667" s="107" t="s">
        <v>1155</v>
      </c>
      <c r="G667" s="109"/>
      <c r="H667" s="109"/>
      <c r="I667" s="149">
        <v>46296</v>
      </c>
      <c r="J667" s="110">
        <v>401768</v>
      </c>
      <c r="K667" s="151"/>
    </row>
    <row r="668" spans="1:11" s="112" customFormat="1" ht="33" customHeight="1" outlineLevel="1" x14ac:dyDescent="0.2">
      <c r="A668" s="104" t="s">
        <v>1159</v>
      </c>
      <c r="B668" s="113" t="s">
        <v>301</v>
      </c>
      <c r="C668" s="113" t="s">
        <v>334</v>
      </c>
      <c r="D668" s="107" t="s">
        <v>715</v>
      </c>
      <c r="E668" s="107" t="s">
        <v>375</v>
      </c>
      <c r="F668" s="107" t="s">
        <v>1155</v>
      </c>
      <c r="G668" s="109"/>
      <c r="H668" s="109"/>
      <c r="I668" s="149">
        <v>46296</v>
      </c>
      <c r="J668" s="110">
        <v>401768</v>
      </c>
      <c r="K668" s="151"/>
    </row>
    <row r="669" spans="1:11" s="112" customFormat="1" ht="33" customHeight="1" x14ac:dyDescent="0.2">
      <c r="A669" s="192" t="s">
        <v>179</v>
      </c>
      <c r="B669" s="193" t="s">
        <v>302</v>
      </c>
      <c r="C669" s="94"/>
      <c r="D669" s="95" t="s">
        <v>716</v>
      </c>
      <c r="E669" s="95"/>
      <c r="F669" s="95"/>
      <c r="G669" s="101"/>
      <c r="H669" s="101"/>
      <c r="I669" s="199">
        <v>46296</v>
      </c>
      <c r="J669" s="206">
        <v>401768</v>
      </c>
      <c r="K669" s="151"/>
    </row>
    <row r="670" spans="1:11" s="112" customFormat="1" ht="50.1" customHeight="1" outlineLevel="1" x14ac:dyDescent="0.2">
      <c r="A670" s="104" t="s">
        <v>1159</v>
      </c>
      <c r="B670" s="113" t="s">
        <v>302</v>
      </c>
      <c r="C670" s="113" t="s">
        <v>335</v>
      </c>
      <c r="D670" s="107" t="s">
        <v>747</v>
      </c>
      <c r="E670" s="108" t="s">
        <v>1610</v>
      </c>
      <c r="F670" s="107" t="s">
        <v>1155</v>
      </c>
      <c r="G670" s="109"/>
      <c r="H670" s="109"/>
      <c r="I670" s="149">
        <v>46296</v>
      </c>
      <c r="J670" s="110">
        <v>401768</v>
      </c>
      <c r="K670" s="153" t="s">
        <v>1582</v>
      </c>
    </row>
    <row r="671" spans="1:11" s="112" customFormat="1" ht="50.1" customHeight="1" outlineLevel="1" x14ac:dyDescent="0.2">
      <c r="A671" s="104" t="s">
        <v>1159</v>
      </c>
      <c r="B671" s="113" t="s">
        <v>302</v>
      </c>
      <c r="C671" s="113" t="s">
        <v>336</v>
      </c>
      <c r="D671" s="107" t="s">
        <v>408</v>
      </c>
      <c r="E671" s="108" t="s">
        <v>1610</v>
      </c>
      <c r="F671" s="107" t="s">
        <v>1155</v>
      </c>
      <c r="G671" s="109"/>
      <c r="H671" s="109"/>
      <c r="I671" s="149">
        <v>46296</v>
      </c>
      <c r="J671" s="110">
        <v>401768</v>
      </c>
      <c r="K671" s="153" t="s">
        <v>1582</v>
      </c>
    </row>
    <row r="672" spans="1:11" s="112" customFormat="1" ht="65.099999999999994" customHeight="1" x14ac:dyDescent="0.2">
      <c r="A672" s="194" t="s">
        <v>179</v>
      </c>
      <c r="B672" s="185" t="s">
        <v>93</v>
      </c>
      <c r="C672" s="93"/>
      <c r="D672" s="95" t="s">
        <v>970</v>
      </c>
      <c r="E672" s="95" t="s">
        <v>1408</v>
      </c>
      <c r="F672" s="95"/>
      <c r="G672" s="97"/>
      <c r="H672" s="97"/>
      <c r="I672" s="199">
        <v>46296</v>
      </c>
      <c r="J672" s="202">
        <v>401768</v>
      </c>
      <c r="K672" s="153" t="s">
        <v>1282</v>
      </c>
    </row>
    <row r="673" spans="1:11" s="112" customFormat="1" ht="50.1" customHeight="1" x14ac:dyDescent="0.2">
      <c r="A673" s="186" t="s">
        <v>179</v>
      </c>
      <c r="B673" s="185" t="s">
        <v>228</v>
      </c>
      <c r="C673" s="93"/>
      <c r="D673" s="95" t="s">
        <v>973</v>
      </c>
      <c r="E673" s="95" t="s">
        <v>1280</v>
      </c>
      <c r="F673" s="95"/>
      <c r="G673" s="97"/>
      <c r="H673" s="97"/>
      <c r="I673" s="199">
        <v>46296</v>
      </c>
      <c r="J673" s="202">
        <v>401768</v>
      </c>
      <c r="K673" s="153"/>
    </row>
    <row r="674" spans="1:11" s="112" customFormat="1" ht="30" customHeight="1" outlineLevel="1" x14ac:dyDescent="0.2">
      <c r="A674" s="105" t="s">
        <v>1159</v>
      </c>
      <c r="B674" s="106" t="s">
        <v>228</v>
      </c>
      <c r="C674" s="106" t="s">
        <v>238</v>
      </c>
      <c r="D674" s="107" t="s">
        <v>660</v>
      </c>
      <c r="E674" s="107" t="s">
        <v>375</v>
      </c>
      <c r="F674" s="107" t="s">
        <v>1155</v>
      </c>
      <c r="G674" s="109"/>
      <c r="H674" s="109"/>
      <c r="I674" s="149">
        <v>46296</v>
      </c>
      <c r="J674" s="110">
        <v>401768</v>
      </c>
      <c r="K674" s="151"/>
    </row>
    <row r="675" spans="1:11" s="112" customFormat="1" ht="30" customHeight="1" outlineLevel="1" x14ac:dyDescent="0.2">
      <c r="A675" s="105" t="s">
        <v>1159</v>
      </c>
      <c r="B675" s="106" t="s">
        <v>228</v>
      </c>
      <c r="C675" s="106" t="s">
        <v>239</v>
      </c>
      <c r="D675" s="107" t="s">
        <v>661</v>
      </c>
      <c r="E675" s="107" t="s">
        <v>375</v>
      </c>
      <c r="F675" s="107" t="s">
        <v>1155</v>
      </c>
      <c r="G675" s="109"/>
      <c r="H675" s="109"/>
      <c r="I675" s="149">
        <v>46296</v>
      </c>
      <c r="J675" s="110">
        <v>401768</v>
      </c>
      <c r="K675" s="151"/>
    </row>
    <row r="676" spans="1:11" s="112" customFormat="1" ht="30" customHeight="1" outlineLevel="1" x14ac:dyDescent="0.2">
      <c r="A676" s="105" t="s">
        <v>1159</v>
      </c>
      <c r="B676" s="106" t="s">
        <v>228</v>
      </c>
      <c r="C676" s="106" t="s">
        <v>240</v>
      </c>
      <c r="D676" s="129" t="s">
        <v>1098</v>
      </c>
      <c r="E676" s="107" t="s">
        <v>375</v>
      </c>
      <c r="F676" s="107" t="s">
        <v>1155</v>
      </c>
      <c r="G676" s="109"/>
      <c r="H676" s="109"/>
      <c r="I676" s="149">
        <v>46296</v>
      </c>
      <c r="J676" s="110">
        <v>401768</v>
      </c>
      <c r="K676" s="151"/>
    </row>
    <row r="677" spans="1:11" s="112" customFormat="1" ht="30" customHeight="1" outlineLevel="1" x14ac:dyDescent="0.2">
      <c r="A677" s="105" t="s">
        <v>1159</v>
      </c>
      <c r="B677" s="106" t="s">
        <v>228</v>
      </c>
      <c r="C677" s="106" t="s">
        <v>241</v>
      </c>
      <c r="D677" s="129" t="s">
        <v>1099</v>
      </c>
      <c r="E677" s="107" t="s">
        <v>375</v>
      </c>
      <c r="F677" s="107" t="s">
        <v>1155</v>
      </c>
      <c r="G677" s="109"/>
      <c r="H677" s="109"/>
      <c r="I677" s="149">
        <v>46296</v>
      </c>
      <c r="J677" s="110">
        <v>401768</v>
      </c>
      <c r="K677" s="151"/>
    </row>
    <row r="678" spans="1:11" s="112" customFormat="1" ht="30" customHeight="1" outlineLevel="1" x14ac:dyDescent="0.2">
      <c r="A678" s="105" t="s">
        <v>1159</v>
      </c>
      <c r="B678" s="106" t="s">
        <v>228</v>
      </c>
      <c r="C678" s="106" t="s">
        <v>242</v>
      </c>
      <c r="D678" s="129" t="s">
        <v>1104</v>
      </c>
      <c r="E678" s="107" t="s">
        <v>375</v>
      </c>
      <c r="F678" s="107" t="s">
        <v>1155</v>
      </c>
      <c r="G678" s="109"/>
      <c r="H678" s="109"/>
      <c r="I678" s="149">
        <v>46296</v>
      </c>
      <c r="J678" s="110">
        <v>401768</v>
      </c>
      <c r="K678" s="151"/>
    </row>
    <row r="679" spans="1:11" s="112" customFormat="1" ht="30" customHeight="1" outlineLevel="1" x14ac:dyDescent="0.2">
      <c r="A679" s="105" t="s">
        <v>1159</v>
      </c>
      <c r="B679" s="106" t="s">
        <v>228</v>
      </c>
      <c r="C679" s="106" t="s">
        <v>243</v>
      </c>
      <c r="D679" s="129" t="s">
        <v>1100</v>
      </c>
      <c r="E679" s="107" t="s">
        <v>375</v>
      </c>
      <c r="F679" s="107" t="s">
        <v>1155</v>
      </c>
      <c r="G679" s="109"/>
      <c r="H679" s="109"/>
      <c r="I679" s="149">
        <v>46296</v>
      </c>
      <c r="J679" s="110">
        <v>401768</v>
      </c>
      <c r="K679" s="151"/>
    </row>
    <row r="680" spans="1:11" s="112" customFormat="1" ht="30" customHeight="1" outlineLevel="1" x14ac:dyDescent="0.2">
      <c r="A680" s="105" t="s">
        <v>1159</v>
      </c>
      <c r="B680" s="106" t="s">
        <v>228</v>
      </c>
      <c r="C680" s="106" t="s">
        <v>244</v>
      </c>
      <c r="D680" s="129" t="s">
        <v>1105</v>
      </c>
      <c r="E680" s="107" t="s">
        <v>375</v>
      </c>
      <c r="F680" s="107" t="s">
        <v>1155</v>
      </c>
      <c r="G680" s="109"/>
      <c r="H680" s="109"/>
      <c r="I680" s="149">
        <v>46296</v>
      </c>
      <c r="J680" s="110">
        <v>401768</v>
      </c>
      <c r="K680" s="151"/>
    </row>
    <row r="681" spans="1:11" s="112" customFormat="1" ht="30" customHeight="1" outlineLevel="1" x14ac:dyDescent="0.2">
      <c r="A681" s="105" t="s">
        <v>1159</v>
      </c>
      <c r="B681" s="106" t="s">
        <v>228</v>
      </c>
      <c r="C681" s="106" t="s">
        <v>245</v>
      </c>
      <c r="D681" s="129" t="s">
        <v>1101</v>
      </c>
      <c r="E681" s="107" t="s">
        <v>375</v>
      </c>
      <c r="F681" s="107" t="s">
        <v>1155</v>
      </c>
      <c r="G681" s="109"/>
      <c r="H681" s="109"/>
      <c r="I681" s="149">
        <v>46296</v>
      </c>
      <c r="J681" s="110">
        <v>401768</v>
      </c>
      <c r="K681" s="151"/>
    </row>
    <row r="682" spans="1:11" s="112" customFormat="1" ht="30" customHeight="1" outlineLevel="1" x14ac:dyDescent="0.2">
      <c r="A682" s="105" t="s">
        <v>1159</v>
      </c>
      <c r="B682" s="106" t="s">
        <v>228</v>
      </c>
      <c r="C682" s="106" t="s">
        <v>246</v>
      </c>
      <c r="D682" s="129" t="s">
        <v>1102</v>
      </c>
      <c r="E682" s="107" t="s">
        <v>375</v>
      </c>
      <c r="F682" s="107" t="s">
        <v>1155</v>
      </c>
      <c r="G682" s="109"/>
      <c r="H682" s="109"/>
      <c r="I682" s="149">
        <v>46296</v>
      </c>
      <c r="J682" s="110">
        <v>401768</v>
      </c>
      <c r="K682" s="151"/>
    </row>
    <row r="683" spans="1:11" s="112" customFormat="1" ht="30" customHeight="1" outlineLevel="1" x14ac:dyDescent="0.2">
      <c r="A683" s="105" t="s">
        <v>1159</v>
      </c>
      <c r="B683" s="106" t="s">
        <v>228</v>
      </c>
      <c r="C683" s="106" t="s">
        <v>247</v>
      </c>
      <c r="D683" s="129" t="s">
        <v>1103</v>
      </c>
      <c r="E683" s="107" t="s">
        <v>375</v>
      </c>
      <c r="F683" s="107" t="s">
        <v>1155</v>
      </c>
      <c r="G683" s="109"/>
      <c r="H683" s="109"/>
      <c r="I683" s="149">
        <v>46296</v>
      </c>
      <c r="J683" s="110">
        <v>401768</v>
      </c>
      <c r="K683" s="151"/>
    </row>
    <row r="684" spans="1:11" s="112" customFormat="1" ht="30" customHeight="1" outlineLevel="1" x14ac:dyDescent="0.2">
      <c r="A684" s="105" t="s">
        <v>1159</v>
      </c>
      <c r="B684" s="106" t="s">
        <v>228</v>
      </c>
      <c r="C684" s="106" t="s">
        <v>248</v>
      </c>
      <c r="D684" s="107" t="s">
        <v>662</v>
      </c>
      <c r="E684" s="107" t="s">
        <v>375</v>
      </c>
      <c r="F684" s="107" t="s">
        <v>1155</v>
      </c>
      <c r="G684" s="109"/>
      <c r="H684" s="109"/>
      <c r="I684" s="149">
        <v>46296</v>
      </c>
      <c r="J684" s="110">
        <v>401768</v>
      </c>
      <c r="K684" s="151"/>
    </row>
    <row r="685" spans="1:11" s="112" customFormat="1" ht="30" customHeight="1" outlineLevel="1" x14ac:dyDescent="0.2">
      <c r="A685" s="105" t="s">
        <v>1159</v>
      </c>
      <c r="B685" s="106" t="s">
        <v>228</v>
      </c>
      <c r="C685" s="106" t="s">
        <v>249</v>
      </c>
      <c r="D685" s="107" t="s">
        <v>663</v>
      </c>
      <c r="E685" s="107" t="s">
        <v>375</v>
      </c>
      <c r="F685" s="107" t="s">
        <v>1155</v>
      </c>
      <c r="G685" s="109"/>
      <c r="H685" s="109"/>
      <c r="I685" s="149">
        <v>46296</v>
      </c>
      <c r="J685" s="110">
        <v>401768</v>
      </c>
      <c r="K685" s="151"/>
    </row>
    <row r="686" spans="1:11" s="112" customFormat="1" ht="33" customHeight="1" x14ac:dyDescent="0.2">
      <c r="A686" s="186" t="s">
        <v>179</v>
      </c>
      <c r="B686" s="185" t="s">
        <v>296</v>
      </c>
      <c r="C686" s="93"/>
      <c r="D686" s="95" t="s">
        <v>718</v>
      </c>
      <c r="E686" s="95" t="s">
        <v>1280</v>
      </c>
      <c r="F686" s="95"/>
      <c r="G686" s="97"/>
      <c r="H686" s="97"/>
      <c r="I686" s="199">
        <v>46296</v>
      </c>
      <c r="J686" s="202">
        <v>401768</v>
      </c>
      <c r="K686" s="153"/>
    </row>
    <row r="687" spans="1:11" s="112" customFormat="1" ht="30" customHeight="1" outlineLevel="1" x14ac:dyDescent="0.2">
      <c r="A687" s="105" t="s">
        <v>1159</v>
      </c>
      <c r="B687" s="106" t="s">
        <v>296</v>
      </c>
      <c r="C687" s="106" t="s">
        <v>1138</v>
      </c>
      <c r="D687" s="107" t="s">
        <v>698</v>
      </c>
      <c r="E687" s="107" t="s">
        <v>375</v>
      </c>
      <c r="F687" s="107" t="s">
        <v>1155</v>
      </c>
      <c r="G687" s="109"/>
      <c r="H687" s="109"/>
      <c r="I687" s="149">
        <v>46296</v>
      </c>
      <c r="J687" s="110">
        <v>401768</v>
      </c>
      <c r="K687" s="151"/>
    </row>
    <row r="688" spans="1:11" s="112" customFormat="1" ht="30" customHeight="1" outlineLevel="1" x14ac:dyDescent="0.2">
      <c r="A688" s="105" t="s">
        <v>1159</v>
      </c>
      <c r="B688" s="106" t="s">
        <v>296</v>
      </c>
      <c r="C688" s="106" t="s">
        <v>409</v>
      </c>
      <c r="D688" s="107" t="s">
        <v>692</v>
      </c>
      <c r="E688" s="107" t="s">
        <v>375</v>
      </c>
      <c r="F688" s="107" t="s">
        <v>1155</v>
      </c>
      <c r="G688" s="109"/>
      <c r="H688" s="109"/>
      <c r="I688" s="149">
        <v>46296</v>
      </c>
      <c r="J688" s="110">
        <v>401768</v>
      </c>
      <c r="K688" s="151"/>
    </row>
    <row r="689" spans="1:11" s="112" customFormat="1" ht="30" customHeight="1" outlineLevel="1" x14ac:dyDescent="0.2">
      <c r="A689" s="105" t="s">
        <v>1159</v>
      </c>
      <c r="B689" s="106" t="s">
        <v>296</v>
      </c>
      <c r="C689" s="106" t="s">
        <v>338</v>
      </c>
      <c r="D689" s="107" t="s">
        <v>693</v>
      </c>
      <c r="E689" s="107" t="s">
        <v>375</v>
      </c>
      <c r="F689" s="107" t="s">
        <v>1155</v>
      </c>
      <c r="G689" s="109"/>
      <c r="H689" s="109"/>
      <c r="I689" s="149">
        <v>46296</v>
      </c>
      <c r="J689" s="110">
        <v>401768</v>
      </c>
      <c r="K689" s="151"/>
    </row>
    <row r="690" spans="1:11" s="112" customFormat="1" ht="30" customHeight="1" outlineLevel="1" x14ac:dyDescent="0.2">
      <c r="A690" s="105" t="s">
        <v>1159</v>
      </c>
      <c r="B690" s="106" t="s">
        <v>296</v>
      </c>
      <c r="C690" s="106" t="s">
        <v>339</v>
      </c>
      <c r="D690" s="107" t="s">
        <v>694</v>
      </c>
      <c r="E690" s="107" t="s">
        <v>375</v>
      </c>
      <c r="F690" s="107" t="s">
        <v>1155</v>
      </c>
      <c r="G690" s="109"/>
      <c r="H690" s="109"/>
      <c r="I690" s="149">
        <v>46296</v>
      </c>
      <c r="J690" s="110">
        <v>401768</v>
      </c>
      <c r="K690" s="151"/>
    </row>
    <row r="691" spans="1:11" s="112" customFormat="1" ht="30" customHeight="1" outlineLevel="1" x14ac:dyDescent="0.2">
      <c r="A691" s="105" t="s">
        <v>1159</v>
      </c>
      <c r="B691" s="106" t="s">
        <v>296</v>
      </c>
      <c r="C691" s="106" t="s">
        <v>340</v>
      </c>
      <c r="D691" s="107" t="s">
        <v>695</v>
      </c>
      <c r="E691" s="107" t="s">
        <v>375</v>
      </c>
      <c r="F691" s="107" t="s">
        <v>1155</v>
      </c>
      <c r="G691" s="109"/>
      <c r="H691" s="109"/>
      <c r="I691" s="149">
        <v>46296</v>
      </c>
      <c r="J691" s="110">
        <v>401768</v>
      </c>
      <c r="K691" s="151"/>
    </row>
    <row r="692" spans="1:11" s="112" customFormat="1" ht="30" customHeight="1" outlineLevel="1" x14ac:dyDescent="0.2">
      <c r="A692" s="105" t="s">
        <v>1159</v>
      </c>
      <c r="B692" s="106" t="s">
        <v>296</v>
      </c>
      <c r="C692" s="106" t="s">
        <v>341</v>
      </c>
      <c r="D692" s="107" t="s">
        <v>696</v>
      </c>
      <c r="E692" s="107" t="s">
        <v>375</v>
      </c>
      <c r="F692" s="107" t="s">
        <v>1155</v>
      </c>
      <c r="G692" s="109"/>
      <c r="H692" s="109"/>
      <c r="I692" s="149">
        <v>46296</v>
      </c>
      <c r="J692" s="110">
        <v>401768</v>
      </c>
      <c r="K692" s="151"/>
    </row>
    <row r="693" spans="1:11" s="112" customFormat="1" ht="30" customHeight="1" outlineLevel="1" x14ac:dyDescent="0.2">
      <c r="A693" s="105" t="s">
        <v>1159</v>
      </c>
      <c r="B693" s="106" t="s">
        <v>296</v>
      </c>
      <c r="C693" s="106" t="s">
        <v>342</v>
      </c>
      <c r="D693" s="107" t="s">
        <v>738</v>
      </c>
      <c r="E693" s="107" t="s">
        <v>375</v>
      </c>
      <c r="F693" s="107" t="s">
        <v>1155</v>
      </c>
      <c r="G693" s="109"/>
      <c r="H693" s="109"/>
      <c r="I693" s="149">
        <v>46296</v>
      </c>
      <c r="J693" s="110">
        <v>401768</v>
      </c>
      <c r="K693" s="151"/>
    </row>
    <row r="694" spans="1:11" s="112" customFormat="1" ht="33" customHeight="1" x14ac:dyDescent="0.2">
      <c r="A694" s="186" t="s">
        <v>179</v>
      </c>
      <c r="B694" s="185" t="s">
        <v>251</v>
      </c>
      <c r="C694" s="93"/>
      <c r="D694" s="95" t="s">
        <v>862</v>
      </c>
      <c r="E694" s="95" t="s">
        <v>1280</v>
      </c>
      <c r="F694" s="95"/>
      <c r="G694" s="97"/>
      <c r="H694" s="97"/>
      <c r="I694" s="199">
        <v>46296</v>
      </c>
      <c r="J694" s="202">
        <v>401768</v>
      </c>
      <c r="K694" s="153"/>
    </row>
    <row r="695" spans="1:11" s="112" customFormat="1" ht="33" customHeight="1" outlineLevel="1" x14ac:dyDescent="0.2">
      <c r="A695" s="105" t="s">
        <v>1159</v>
      </c>
      <c r="B695" s="106" t="s">
        <v>251</v>
      </c>
      <c r="C695" s="106" t="s">
        <v>250</v>
      </c>
      <c r="D695" s="107" t="s">
        <v>1142</v>
      </c>
      <c r="E695" s="107" t="s">
        <v>375</v>
      </c>
      <c r="F695" s="107" t="s">
        <v>1155</v>
      </c>
      <c r="G695" s="109"/>
      <c r="H695" s="109"/>
      <c r="I695" s="149">
        <v>46296</v>
      </c>
      <c r="J695" s="110">
        <v>401768</v>
      </c>
      <c r="K695" s="151"/>
    </row>
    <row r="696" spans="1:11" s="112" customFormat="1" ht="33" customHeight="1" outlineLevel="1" x14ac:dyDescent="0.2">
      <c r="A696" s="105" t="s">
        <v>1159</v>
      </c>
      <c r="B696" s="106" t="s">
        <v>251</v>
      </c>
      <c r="C696" s="106" t="s">
        <v>259</v>
      </c>
      <c r="D696" s="107" t="s">
        <v>2045</v>
      </c>
      <c r="E696" s="107" t="s">
        <v>375</v>
      </c>
      <c r="F696" s="107" t="s">
        <v>1155</v>
      </c>
      <c r="G696" s="109"/>
      <c r="H696" s="109"/>
      <c r="I696" s="149">
        <v>46296</v>
      </c>
      <c r="J696" s="110">
        <v>401768</v>
      </c>
      <c r="K696" s="151"/>
    </row>
    <row r="697" spans="1:11" s="112" customFormat="1" ht="33" customHeight="1" outlineLevel="1" x14ac:dyDescent="0.2">
      <c r="A697" s="105" t="s">
        <v>1159</v>
      </c>
      <c r="B697" s="106" t="s">
        <v>251</v>
      </c>
      <c r="C697" s="106" t="s">
        <v>260</v>
      </c>
      <c r="D697" s="107" t="s">
        <v>2046</v>
      </c>
      <c r="E697" s="107" t="s">
        <v>375</v>
      </c>
      <c r="F697" s="107" t="s">
        <v>1155</v>
      </c>
      <c r="G697" s="109"/>
      <c r="H697" s="109"/>
      <c r="I697" s="149">
        <v>46296</v>
      </c>
      <c r="J697" s="110">
        <v>401768</v>
      </c>
      <c r="K697" s="151"/>
    </row>
    <row r="698" spans="1:11" s="112" customFormat="1" ht="33" customHeight="1" outlineLevel="1" x14ac:dyDescent="0.2">
      <c r="A698" s="105" t="s">
        <v>1159</v>
      </c>
      <c r="B698" s="106" t="s">
        <v>251</v>
      </c>
      <c r="C698" s="106" t="s">
        <v>261</v>
      </c>
      <c r="D698" s="107" t="s">
        <v>2047</v>
      </c>
      <c r="E698" s="107" t="s">
        <v>375</v>
      </c>
      <c r="F698" s="107" t="s">
        <v>1155</v>
      </c>
      <c r="G698" s="109"/>
      <c r="H698" s="109"/>
      <c r="I698" s="149">
        <v>46296</v>
      </c>
      <c r="J698" s="110">
        <v>401768</v>
      </c>
      <c r="K698" s="151"/>
    </row>
    <row r="699" spans="1:11" s="112" customFormat="1" ht="33" customHeight="1" outlineLevel="1" x14ac:dyDescent="0.2">
      <c r="A699" s="105" t="s">
        <v>1159</v>
      </c>
      <c r="B699" s="106" t="s">
        <v>251</v>
      </c>
      <c r="C699" s="106" t="s">
        <v>262</v>
      </c>
      <c r="D699" s="107" t="s">
        <v>2048</v>
      </c>
      <c r="E699" s="107" t="s">
        <v>375</v>
      </c>
      <c r="F699" s="107" t="s">
        <v>1155</v>
      </c>
      <c r="G699" s="109"/>
      <c r="H699" s="109"/>
      <c r="I699" s="149">
        <v>46296</v>
      </c>
      <c r="J699" s="110">
        <v>401768</v>
      </c>
      <c r="K699" s="151"/>
    </row>
    <row r="700" spans="1:11" s="112" customFormat="1" ht="33" customHeight="1" outlineLevel="1" x14ac:dyDescent="0.2">
      <c r="A700" s="105" t="s">
        <v>1159</v>
      </c>
      <c r="B700" s="106" t="s">
        <v>251</v>
      </c>
      <c r="C700" s="106" t="s">
        <v>263</v>
      </c>
      <c r="D700" s="107" t="s">
        <v>698</v>
      </c>
      <c r="E700" s="107" t="s">
        <v>375</v>
      </c>
      <c r="F700" s="107" t="s">
        <v>1155</v>
      </c>
      <c r="G700" s="109"/>
      <c r="H700" s="109"/>
      <c r="I700" s="149">
        <v>46296</v>
      </c>
      <c r="J700" s="110">
        <v>401768</v>
      </c>
      <c r="K700" s="151" t="s">
        <v>1321</v>
      </c>
    </row>
    <row r="701" spans="1:11" s="112" customFormat="1" ht="33" customHeight="1" outlineLevel="1" x14ac:dyDescent="0.2">
      <c r="A701" s="105" t="s">
        <v>1159</v>
      </c>
      <c r="B701" s="106" t="s">
        <v>251</v>
      </c>
      <c r="C701" s="106" t="s">
        <v>264</v>
      </c>
      <c r="D701" s="107" t="s">
        <v>699</v>
      </c>
      <c r="E701" s="107" t="s">
        <v>375</v>
      </c>
      <c r="F701" s="107" t="s">
        <v>1155</v>
      </c>
      <c r="G701" s="109"/>
      <c r="H701" s="109"/>
      <c r="I701" s="149">
        <v>46296</v>
      </c>
      <c r="J701" s="110">
        <v>401768</v>
      </c>
      <c r="K701" s="153" t="s">
        <v>1322</v>
      </c>
    </row>
    <row r="702" spans="1:11" s="112" customFormat="1" ht="33" customHeight="1" outlineLevel="1" x14ac:dyDescent="0.2">
      <c r="A702" s="105" t="s">
        <v>1159</v>
      </c>
      <c r="B702" s="106" t="s">
        <v>251</v>
      </c>
      <c r="C702" s="106" t="s">
        <v>1086</v>
      </c>
      <c r="D702" s="107" t="s">
        <v>1570</v>
      </c>
      <c r="E702" s="107" t="s">
        <v>1574</v>
      </c>
      <c r="F702" s="107" t="s">
        <v>1155</v>
      </c>
      <c r="G702" s="109"/>
      <c r="H702" s="109"/>
      <c r="I702" s="149">
        <v>46296</v>
      </c>
      <c r="J702" s="110">
        <v>401768</v>
      </c>
      <c r="K702" s="151" t="s">
        <v>1323</v>
      </c>
    </row>
    <row r="703" spans="1:11" s="112" customFormat="1" ht="33" customHeight="1" outlineLevel="1" x14ac:dyDescent="0.2">
      <c r="A703" s="105" t="s">
        <v>1159</v>
      </c>
      <c r="B703" s="106" t="s">
        <v>251</v>
      </c>
      <c r="C703" s="106" t="s">
        <v>265</v>
      </c>
      <c r="D703" s="107" t="s">
        <v>700</v>
      </c>
      <c r="E703" s="107" t="s">
        <v>375</v>
      </c>
      <c r="F703" s="107" t="s">
        <v>1155</v>
      </c>
      <c r="G703" s="109"/>
      <c r="H703" s="109"/>
      <c r="I703" s="149">
        <v>46296</v>
      </c>
      <c r="J703" s="110">
        <v>401768</v>
      </c>
      <c r="K703" s="151"/>
    </row>
    <row r="704" spans="1:11" s="112" customFormat="1" ht="33" customHeight="1" outlineLevel="1" x14ac:dyDescent="0.2">
      <c r="A704" s="105" t="s">
        <v>1159</v>
      </c>
      <c r="B704" s="106" t="s">
        <v>251</v>
      </c>
      <c r="C704" s="106" t="s">
        <v>266</v>
      </c>
      <c r="D704" s="107" t="s">
        <v>1131</v>
      </c>
      <c r="E704" s="107" t="s">
        <v>375</v>
      </c>
      <c r="F704" s="107" t="s">
        <v>1155</v>
      </c>
      <c r="G704" s="109"/>
      <c r="H704" s="109"/>
      <c r="I704" s="149">
        <v>46296</v>
      </c>
      <c r="J704" s="110">
        <v>401768</v>
      </c>
      <c r="K704" s="153" t="s">
        <v>1324</v>
      </c>
    </row>
    <row r="705" spans="1:11" s="112" customFormat="1" ht="33" customHeight="1" outlineLevel="1" x14ac:dyDescent="0.2">
      <c r="A705" s="105" t="s">
        <v>1159</v>
      </c>
      <c r="B705" s="106" t="s">
        <v>251</v>
      </c>
      <c r="C705" s="106" t="s">
        <v>1021</v>
      </c>
      <c r="D705" s="107" t="s">
        <v>1145</v>
      </c>
      <c r="E705" s="107" t="s">
        <v>1355</v>
      </c>
      <c r="F705" s="107" t="s">
        <v>1155</v>
      </c>
      <c r="G705" s="109"/>
      <c r="H705" s="109"/>
      <c r="I705" s="149">
        <v>46296</v>
      </c>
      <c r="J705" s="110">
        <v>401768</v>
      </c>
      <c r="K705" s="151" t="s">
        <v>1325</v>
      </c>
    </row>
    <row r="706" spans="1:11" s="112" customFormat="1" ht="33" customHeight="1" outlineLevel="1" x14ac:dyDescent="0.2">
      <c r="A706" s="105" t="s">
        <v>1159</v>
      </c>
      <c r="B706" s="106" t="s">
        <v>251</v>
      </c>
      <c r="C706" s="106" t="s">
        <v>267</v>
      </c>
      <c r="D706" s="107" t="s">
        <v>701</v>
      </c>
      <c r="E706" s="107" t="s">
        <v>375</v>
      </c>
      <c r="F706" s="107" t="s">
        <v>1155</v>
      </c>
      <c r="G706" s="109"/>
      <c r="H706" s="109"/>
      <c r="I706" s="149">
        <v>46296</v>
      </c>
      <c r="J706" s="110">
        <v>401768</v>
      </c>
      <c r="K706" s="151"/>
    </row>
    <row r="707" spans="1:11" s="112" customFormat="1" ht="33" customHeight="1" outlineLevel="1" x14ac:dyDescent="0.2">
      <c r="A707" s="105" t="s">
        <v>1159</v>
      </c>
      <c r="B707" s="106" t="s">
        <v>251</v>
      </c>
      <c r="C707" s="106" t="s">
        <v>268</v>
      </c>
      <c r="D707" s="107" t="s">
        <v>1140</v>
      </c>
      <c r="E707" s="107" t="s">
        <v>375</v>
      </c>
      <c r="F707" s="107" t="s">
        <v>1155</v>
      </c>
      <c r="G707" s="109"/>
      <c r="H707" s="109"/>
      <c r="I707" s="149">
        <v>46296</v>
      </c>
      <c r="J707" s="110">
        <v>401768</v>
      </c>
      <c r="K707" s="151"/>
    </row>
    <row r="708" spans="1:11" s="112" customFormat="1" ht="33" customHeight="1" outlineLevel="1" x14ac:dyDescent="0.2">
      <c r="A708" s="105" t="s">
        <v>1159</v>
      </c>
      <c r="B708" s="106" t="s">
        <v>251</v>
      </c>
      <c r="C708" s="106" t="s">
        <v>269</v>
      </c>
      <c r="D708" s="107" t="s">
        <v>824</v>
      </c>
      <c r="E708" s="107" t="s">
        <v>375</v>
      </c>
      <c r="F708" s="107" t="s">
        <v>1155</v>
      </c>
      <c r="G708" s="109"/>
      <c r="H708" s="109"/>
      <c r="I708" s="149">
        <v>46296</v>
      </c>
      <c r="J708" s="110">
        <v>401768</v>
      </c>
      <c r="K708" s="151"/>
    </row>
    <row r="709" spans="1:11" s="112" customFormat="1" ht="33" customHeight="1" outlineLevel="1" x14ac:dyDescent="0.2">
      <c r="A709" s="105" t="s">
        <v>1159</v>
      </c>
      <c r="B709" s="106" t="s">
        <v>251</v>
      </c>
      <c r="C709" s="106" t="s">
        <v>270</v>
      </c>
      <c r="D709" s="107" t="s">
        <v>825</v>
      </c>
      <c r="E709" s="107" t="s">
        <v>375</v>
      </c>
      <c r="F709" s="107" t="s">
        <v>1155</v>
      </c>
      <c r="G709" s="109"/>
      <c r="H709" s="109"/>
      <c r="I709" s="149">
        <v>46296</v>
      </c>
      <c r="J709" s="110">
        <v>401768</v>
      </c>
      <c r="K709" s="151"/>
    </row>
    <row r="710" spans="1:11" s="112" customFormat="1" ht="33" customHeight="1" outlineLevel="1" x14ac:dyDescent="0.2">
      <c r="A710" s="105" t="s">
        <v>1159</v>
      </c>
      <c r="B710" s="106" t="s">
        <v>251</v>
      </c>
      <c r="C710" s="106" t="s">
        <v>1023</v>
      </c>
      <c r="D710" s="107" t="s">
        <v>1132</v>
      </c>
      <c r="E710" s="107" t="s">
        <v>1356</v>
      </c>
      <c r="F710" s="107" t="s">
        <v>1155</v>
      </c>
      <c r="G710" s="109"/>
      <c r="H710" s="109"/>
      <c r="I710" s="149">
        <v>46296</v>
      </c>
      <c r="J710" s="110">
        <v>401768</v>
      </c>
      <c r="K710" s="151"/>
    </row>
    <row r="711" spans="1:11" s="112" customFormat="1" ht="33" customHeight="1" outlineLevel="1" x14ac:dyDescent="0.2">
      <c r="A711" s="105" t="s">
        <v>1159</v>
      </c>
      <c r="B711" s="106" t="s">
        <v>251</v>
      </c>
      <c r="C711" s="106" t="s">
        <v>823</v>
      </c>
      <c r="D711" s="107" t="s">
        <v>827</v>
      </c>
      <c r="E711" s="107" t="s">
        <v>1411</v>
      </c>
      <c r="F711" s="107" t="s">
        <v>1155</v>
      </c>
      <c r="G711" s="109"/>
      <c r="H711" s="109"/>
      <c r="I711" s="149">
        <v>46296</v>
      </c>
      <c r="J711" s="110">
        <v>401768</v>
      </c>
      <c r="K711" s="151" t="s">
        <v>1326</v>
      </c>
    </row>
    <row r="712" spans="1:11" s="112" customFormat="1" ht="33" customHeight="1" outlineLevel="1" x14ac:dyDescent="0.2">
      <c r="A712" s="105" t="s">
        <v>1159</v>
      </c>
      <c r="B712" s="106" t="s">
        <v>251</v>
      </c>
      <c r="C712" s="106" t="s">
        <v>271</v>
      </c>
      <c r="D712" s="107" t="s">
        <v>702</v>
      </c>
      <c r="E712" s="107" t="s">
        <v>375</v>
      </c>
      <c r="F712" s="107" t="s">
        <v>1155</v>
      </c>
      <c r="G712" s="109"/>
      <c r="H712" s="109"/>
      <c r="I712" s="149">
        <v>46296</v>
      </c>
      <c r="J712" s="110">
        <v>401768</v>
      </c>
      <c r="K712" s="153" t="s">
        <v>1327</v>
      </c>
    </row>
    <row r="713" spans="1:11" s="112" customFormat="1" ht="33" customHeight="1" outlineLevel="1" x14ac:dyDescent="0.2">
      <c r="A713" s="105" t="s">
        <v>1159</v>
      </c>
      <c r="B713" s="106" t="s">
        <v>251</v>
      </c>
      <c r="C713" s="106" t="s">
        <v>272</v>
      </c>
      <c r="D713" s="107" t="s">
        <v>703</v>
      </c>
      <c r="E713" s="107" t="s">
        <v>375</v>
      </c>
      <c r="F713" s="107" t="s">
        <v>1155</v>
      </c>
      <c r="G713" s="109"/>
      <c r="H713" s="109"/>
      <c r="I713" s="149">
        <v>46296</v>
      </c>
      <c r="J713" s="110">
        <v>401768</v>
      </c>
      <c r="K713" s="153" t="s">
        <v>1328</v>
      </c>
    </row>
    <row r="714" spans="1:11" s="112" customFormat="1" ht="33" customHeight="1" outlineLevel="1" x14ac:dyDescent="0.2">
      <c r="A714" s="105" t="s">
        <v>1159</v>
      </c>
      <c r="B714" s="106" t="s">
        <v>251</v>
      </c>
      <c r="C714" s="106" t="s">
        <v>273</v>
      </c>
      <c r="D714" s="107" t="s">
        <v>704</v>
      </c>
      <c r="E714" s="107" t="s">
        <v>375</v>
      </c>
      <c r="F714" s="107" t="s">
        <v>1155</v>
      </c>
      <c r="G714" s="109"/>
      <c r="H714" s="109"/>
      <c r="I714" s="149">
        <v>46296</v>
      </c>
      <c r="J714" s="110">
        <v>401768</v>
      </c>
      <c r="K714" s="153" t="s">
        <v>1329</v>
      </c>
    </row>
    <row r="715" spans="1:11" s="112" customFormat="1" ht="33" customHeight="1" outlineLevel="1" x14ac:dyDescent="0.2">
      <c r="A715" s="105" t="s">
        <v>1159</v>
      </c>
      <c r="B715" s="106" t="s">
        <v>251</v>
      </c>
      <c r="C715" s="106" t="s">
        <v>274</v>
      </c>
      <c r="D715" s="107" t="s">
        <v>1432</v>
      </c>
      <c r="E715" s="107" t="s">
        <v>375</v>
      </c>
      <c r="F715" s="107" t="s">
        <v>1155</v>
      </c>
      <c r="G715" s="109"/>
      <c r="H715" s="109"/>
      <c r="I715" s="149">
        <v>46296</v>
      </c>
      <c r="J715" s="110">
        <v>401768</v>
      </c>
      <c r="K715" s="153"/>
    </row>
    <row r="716" spans="1:11" s="112" customFormat="1" ht="33" customHeight="1" outlineLevel="1" x14ac:dyDescent="0.2">
      <c r="A716" s="105" t="s">
        <v>1159</v>
      </c>
      <c r="B716" s="106" t="s">
        <v>251</v>
      </c>
      <c r="C716" s="106" t="s">
        <v>763</v>
      </c>
      <c r="D716" s="107" t="s">
        <v>826</v>
      </c>
      <c r="E716" s="107" t="s">
        <v>375</v>
      </c>
      <c r="F716" s="107" t="s">
        <v>1155</v>
      </c>
      <c r="G716" s="109"/>
      <c r="H716" s="109"/>
      <c r="I716" s="149">
        <v>46296</v>
      </c>
      <c r="J716" s="110">
        <v>401768</v>
      </c>
      <c r="K716" s="151"/>
    </row>
    <row r="717" spans="1:11" s="112" customFormat="1" ht="33" customHeight="1" outlineLevel="1" x14ac:dyDescent="0.2">
      <c r="A717" s="105" t="s">
        <v>1159</v>
      </c>
      <c r="B717" s="106" t="s">
        <v>251</v>
      </c>
      <c r="C717" s="106" t="s">
        <v>1373</v>
      </c>
      <c r="D717" s="107" t="s">
        <v>1375</v>
      </c>
      <c r="E717" s="107" t="s">
        <v>375</v>
      </c>
      <c r="F717" s="107" t="s">
        <v>1155</v>
      </c>
      <c r="G717" s="109"/>
      <c r="H717" s="109"/>
      <c r="I717" s="149">
        <v>46296</v>
      </c>
      <c r="J717" s="110">
        <v>401768</v>
      </c>
      <c r="K717" s="153"/>
    </row>
    <row r="718" spans="1:11" s="112" customFormat="1" ht="33" customHeight="1" outlineLevel="1" x14ac:dyDescent="0.2">
      <c r="A718" s="105" t="s">
        <v>1159</v>
      </c>
      <c r="B718" s="106" t="s">
        <v>251</v>
      </c>
      <c r="C718" s="106" t="s">
        <v>275</v>
      </c>
      <c r="D718" s="107" t="s">
        <v>705</v>
      </c>
      <c r="E718" s="107" t="s">
        <v>375</v>
      </c>
      <c r="F718" s="107" t="s">
        <v>1155</v>
      </c>
      <c r="G718" s="109"/>
      <c r="H718" s="109"/>
      <c r="I718" s="149">
        <v>46296</v>
      </c>
      <c r="J718" s="110">
        <v>401768</v>
      </c>
      <c r="K718" s="151"/>
    </row>
    <row r="719" spans="1:11" s="112" customFormat="1" ht="33" customHeight="1" outlineLevel="1" x14ac:dyDescent="0.2">
      <c r="A719" s="105" t="s">
        <v>1159</v>
      </c>
      <c r="B719" s="106" t="s">
        <v>251</v>
      </c>
      <c r="C719" s="106" t="s">
        <v>276</v>
      </c>
      <c r="D719" s="107" t="s">
        <v>1399</v>
      </c>
      <c r="E719" s="107" t="s">
        <v>375</v>
      </c>
      <c r="F719" s="107" t="s">
        <v>1155</v>
      </c>
      <c r="G719" s="109"/>
      <c r="H719" s="109"/>
      <c r="I719" s="149">
        <v>46296</v>
      </c>
      <c r="J719" s="110">
        <v>401768</v>
      </c>
      <c r="K719" s="151" t="s">
        <v>277</v>
      </c>
    </row>
    <row r="720" spans="1:11" s="112" customFormat="1" ht="33" customHeight="1" outlineLevel="1" x14ac:dyDescent="0.2">
      <c r="A720" s="105" t="s">
        <v>1159</v>
      </c>
      <c r="B720" s="106" t="s">
        <v>251</v>
      </c>
      <c r="C720" s="106" t="s">
        <v>277</v>
      </c>
      <c r="D720" s="107" t="s">
        <v>1400</v>
      </c>
      <c r="E720" s="107" t="s">
        <v>375</v>
      </c>
      <c r="F720" s="107" t="s">
        <v>1155</v>
      </c>
      <c r="G720" s="109"/>
      <c r="H720" s="109"/>
      <c r="I720" s="149">
        <v>46296</v>
      </c>
      <c r="J720" s="110">
        <v>401768</v>
      </c>
      <c r="K720" s="151" t="s">
        <v>276</v>
      </c>
    </row>
    <row r="721" spans="1:11" s="112" customFormat="1" ht="33" customHeight="1" outlineLevel="1" x14ac:dyDescent="0.2">
      <c r="A721" s="105" t="s">
        <v>1159</v>
      </c>
      <c r="B721" s="106" t="s">
        <v>251</v>
      </c>
      <c r="C721" s="106" t="s">
        <v>278</v>
      </c>
      <c r="D721" s="107" t="s">
        <v>1521</v>
      </c>
      <c r="E721" s="107" t="s">
        <v>375</v>
      </c>
      <c r="F721" s="107" t="s">
        <v>1155</v>
      </c>
      <c r="G721" s="109"/>
      <c r="H721" s="109"/>
      <c r="I721" s="149">
        <v>46296</v>
      </c>
      <c r="J721" s="110">
        <v>401768</v>
      </c>
      <c r="K721" s="151"/>
    </row>
    <row r="722" spans="1:11" s="112" customFormat="1" ht="33" customHeight="1" outlineLevel="1" x14ac:dyDescent="0.2">
      <c r="A722" s="105" t="s">
        <v>1159</v>
      </c>
      <c r="B722" s="106" t="s">
        <v>251</v>
      </c>
      <c r="C722" s="106" t="s">
        <v>764</v>
      </c>
      <c r="D722" s="107" t="s">
        <v>828</v>
      </c>
      <c r="E722" s="107" t="s">
        <v>375</v>
      </c>
      <c r="F722" s="107" t="s">
        <v>1155</v>
      </c>
      <c r="G722" s="109"/>
      <c r="H722" s="109"/>
      <c r="I722" s="149">
        <v>46296</v>
      </c>
      <c r="J722" s="110">
        <v>401768</v>
      </c>
      <c r="K722" s="151"/>
    </row>
    <row r="723" spans="1:11" s="112" customFormat="1" ht="33" customHeight="1" outlineLevel="1" x14ac:dyDescent="0.2">
      <c r="A723" s="105" t="s">
        <v>1159</v>
      </c>
      <c r="B723" s="106" t="s">
        <v>251</v>
      </c>
      <c r="C723" s="106" t="s">
        <v>1210</v>
      </c>
      <c r="D723" s="107" t="s">
        <v>1214</v>
      </c>
      <c r="E723" s="107" t="s">
        <v>375</v>
      </c>
      <c r="F723" s="107" t="s">
        <v>1155</v>
      </c>
      <c r="G723" s="109"/>
      <c r="H723" s="109"/>
      <c r="I723" s="149">
        <v>46296</v>
      </c>
      <c r="J723" s="110">
        <v>401768</v>
      </c>
      <c r="K723" s="151"/>
    </row>
    <row r="724" spans="1:11" s="112" customFormat="1" ht="33" customHeight="1" outlineLevel="1" x14ac:dyDescent="0.2">
      <c r="A724" s="105" t="s">
        <v>1159</v>
      </c>
      <c r="B724" s="106" t="s">
        <v>251</v>
      </c>
      <c r="C724" s="106" t="s">
        <v>1209</v>
      </c>
      <c r="D724" s="107" t="s">
        <v>1215</v>
      </c>
      <c r="E724" s="107" t="s">
        <v>375</v>
      </c>
      <c r="F724" s="107" t="s">
        <v>1155</v>
      </c>
      <c r="G724" s="109"/>
      <c r="H724" s="109"/>
      <c r="I724" s="149">
        <v>46296</v>
      </c>
      <c r="J724" s="110">
        <v>401768</v>
      </c>
      <c r="K724" s="151"/>
    </row>
    <row r="725" spans="1:11" s="112" customFormat="1" ht="33" customHeight="1" outlineLevel="1" x14ac:dyDescent="0.2">
      <c r="A725" s="105" t="s">
        <v>1159</v>
      </c>
      <c r="B725" s="106" t="s">
        <v>251</v>
      </c>
      <c r="C725" s="106" t="s">
        <v>279</v>
      </c>
      <c r="D725" s="107" t="s">
        <v>706</v>
      </c>
      <c r="E725" s="107" t="s">
        <v>375</v>
      </c>
      <c r="F725" s="107" t="s">
        <v>1155</v>
      </c>
      <c r="G725" s="109"/>
      <c r="H725" s="109"/>
      <c r="I725" s="149">
        <v>46296</v>
      </c>
      <c r="J725" s="110">
        <v>401768</v>
      </c>
      <c r="K725" s="151"/>
    </row>
    <row r="726" spans="1:11" s="112" customFormat="1" ht="33" customHeight="1" outlineLevel="1" x14ac:dyDescent="0.2">
      <c r="A726" s="105" t="s">
        <v>1159</v>
      </c>
      <c r="B726" s="106" t="s">
        <v>251</v>
      </c>
      <c r="C726" s="106" t="s">
        <v>280</v>
      </c>
      <c r="D726" s="107" t="s">
        <v>711</v>
      </c>
      <c r="E726" s="107" t="s">
        <v>375</v>
      </c>
      <c r="F726" s="107" t="s">
        <v>1155</v>
      </c>
      <c r="G726" s="109"/>
      <c r="H726" s="109"/>
      <c r="I726" s="149">
        <v>46296</v>
      </c>
      <c r="J726" s="110">
        <v>401768</v>
      </c>
      <c r="K726" s="151"/>
    </row>
    <row r="727" spans="1:11" s="112" customFormat="1" ht="33" customHeight="1" outlineLevel="1" x14ac:dyDescent="0.2">
      <c r="A727" s="105" t="s">
        <v>1159</v>
      </c>
      <c r="B727" s="106" t="s">
        <v>251</v>
      </c>
      <c r="C727" s="106" t="s">
        <v>281</v>
      </c>
      <c r="D727" s="107" t="s">
        <v>707</v>
      </c>
      <c r="E727" s="107" t="s">
        <v>375</v>
      </c>
      <c r="F727" s="107" t="s">
        <v>1155</v>
      </c>
      <c r="G727" s="109"/>
      <c r="H727" s="109"/>
      <c r="I727" s="149">
        <v>46296</v>
      </c>
      <c r="J727" s="110">
        <v>401768</v>
      </c>
      <c r="K727" s="151"/>
    </row>
    <row r="728" spans="1:11" s="112" customFormat="1" ht="33" customHeight="1" outlineLevel="1" x14ac:dyDescent="0.2">
      <c r="A728" s="105" t="s">
        <v>1159</v>
      </c>
      <c r="B728" s="106" t="s">
        <v>251</v>
      </c>
      <c r="C728" s="106" t="s">
        <v>282</v>
      </c>
      <c r="D728" s="107" t="s">
        <v>708</v>
      </c>
      <c r="E728" s="107" t="s">
        <v>375</v>
      </c>
      <c r="F728" s="107" t="s">
        <v>1155</v>
      </c>
      <c r="G728" s="109"/>
      <c r="H728" s="109"/>
      <c r="I728" s="149">
        <v>46296</v>
      </c>
      <c r="J728" s="110">
        <v>401768</v>
      </c>
      <c r="K728" s="153" t="s">
        <v>1024</v>
      </c>
    </row>
    <row r="729" spans="1:11" s="112" customFormat="1" ht="33" customHeight="1" outlineLevel="1" x14ac:dyDescent="0.2">
      <c r="A729" s="105" t="s">
        <v>1159</v>
      </c>
      <c r="B729" s="106" t="s">
        <v>251</v>
      </c>
      <c r="C729" s="106" t="s">
        <v>1024</v>
      </c>
      <c r="D729" s="107" t="s">
        <v>1128</v>
      </c>
      <c r="E729" s="107" t="s">
        <v>375</v>
      </c>
      <c r="F729" s="107" t="s">
        <v>1155</v>
      </c>
      <c r="G729" s="109"/>
      <c r="H729" s="109"/>
      <c r="I729" s="149">
        <v>46296</v>
      </c>
      <c r="J729" s="110">
        <v>401768</v>
      </c>
      <c r="K729" s="153" t="s">
        <v>282</v>
      </c>
    </row>
    <row r="730" spans="1:11" s="112" customFormat="1" ht="33" customHeight="1" outlineLevel="1" x14ac:dyDescent="0.2">
      <c r="A730" s="105" t="s">
        <v>1159</v>
      </c>
      <c r="B730" s="106" t="s">
        <v>251</v>
      </c>
      <c r="C730" s="106" t="s">
        <v>283</v>
      </c>
      <c r="D730" s="107" t="s">
        <v>709</v>
      </c>
      <c r="E730" s="107" t="s">
        <v>1084</v>
      </c>
      <c r="F730" s="107" t="s">
        <v>1155</v>
      </c>
      <c r="G730" s="109"/>
      <c r="H730" s="109"/>
      <c r="I730" s="149">
        <v>46296</v>
      </c>
      <c r="J730" s="110">
        <v>401768</v>
      </c>
      <c r="K730" s="151"/>
    </row>
    <row r="731" spans="1:11" s="112" customFormat="1" ht="33" customHeight="1" outlineLevel="1" x14ac:dyDescent="0.2">
      <c r="A731" s="105" t="s">
        <v>1159</v>
      </c>
      <c r="B731" s="106" t="s">
        <v>251</v>
      </c>
      <c r="C731" s="106" t="s">
        <v>1058</v>
      </c>
      <c r="D731" s="107" t="s">
        <v>1129</v>
      </c>
      <c r="E731" s="107" t="s">
        <v>375</v>
      </c>
      <c r="F731" s="107" t="s">
        <v>1155</v>
      </c>
      <c r="G731" s="109"/>
      <c r="H731" s="109"/>
      <c r="I731" s="149">
        <v>46296</v>
      </c>
      <c r="J731" s="110">
        <v>401768</v>
      </c>
      <c r="K731" s="151" t="s">
        <v>284</v>
      </c>
    </row>
    <row r="732" spans="1:11" s="112" customFormat="1" ht="33" customHeight="1" outlineLevel="1" x14ac:dyDescent="0.2">
      <c r="A732" s="105" t="s">
        <v>1159</v>
      </c>
      <c r="B732" s="106" t="s">
        <v>251</v>
      </c>
      <c r="C732" s="106" t="s">
        <v>284</v>
      </c>
      <c r="D732" s="107" t="s">
        <v>829</v>
      </c>
      <c r="E732" s="107" t="s">
        <v>375</v>
      </c>
      <c r="F732" s="107" t="s">
        <v>1155</v>
      </c>
      <c r="G732" s="109"/>
      <c r="H732" s="109"/>
      <c r="I732" s="149">
        <v>46296</v>
      </c>
      <c r="J732" s="110">
        <v>401768</v>
      </c>
      <c r="K732" s="153" t="s">
        <v>1058</v>
      </c>
    </row>
    <row r="733" spans="1:11" s="112" customFormat="1" ht="33" customHeight="1" outlineLevel="1" x14ac:dyDescent="0.2">
      <c r="A733" s="105" t="s">
        <v>1159</v>
      </c>
      <c r="B733" s="106" t="s">
        <v>251</v>
      </c>
      <c r="C733" s="106" t="s">
        <v>285</v>
      </c>
      <c r="D733" s="107" t="s">
        <v>830</v>
      </c>
      <c r="E733" s="107" t="s">
        <v>375</v>
      </c>
      <c r="F733" s="107" t="s">
        <v>1155</v>
      </c>
      <c r="G733" s="109"/>
      <c r="H733" s="109"/>
      <c r="I733" s="149">
        <v>46296</v>
      </c>
      <c r="J733" s="110">
        <v>401768</v>
      </c>
      <c r="K733" s="151"/>
    </row>
    <row r="734" spans="1:11" s="112" customFormat="1" ht="33" customHeight="1" outlineLevel="1" x14ac:dyDescent="0.2">
      <c r="A734" s="105" t="s">
        <v>1159</v>
      </c>
      <c r="B734" s="106" t="s">
        <v>251</v>
      </c>
      <c r="C734" s="106" t="s">
        <v>286</v>
      </c>
      <c r="D734" s="107" t="s">
        <v>710</v>
      </c>
      <c r="E734" s="107" t="s">
        <v>375</v>
      </c>
      <c r="F734" s="107" t="s">
        <v>1155</v>
      </c>
      <c r="G734" s="109"/>
      <c r="H734" s="109"/>
      <c r="I734" s="149">
        <v>46296</v>
      </c>
      <c r="J734" s="110">
        <v>401768</v>
      </c>
      <c r="K734" s="151"/>
    </row>
    <row r="735" spans="1:11" s="112" customFormat="1" ht="67.5" customHeight="1" outlineLevel="1" x14ac:dyDescent="0.2">
      <c r="A735" s="105" t="s">
        <v>1159</v>
      </c>
      <c r="B735" s="106" t="s">
        <v>251</v>
      </c>
      <c r="C735" s="106" t="s">
        <v>525</v>
      </c>
      <c r="D735" s="107" t="s">
        <v>712</v>
      </c>
      <c r="E735" s="107" t="s">
        <v>1560</v>
      </c>
      <c r="F735" s="107" t="s">
        <v>1155</v>
      </c>
      <c r="G735" s="109"/>
      <c r="H735" s="109"/>
      <c r="I735" s="149">
        <v>46296</v>
      </c>
      <c r="J735" s="110">
        <v>401768</v>
      </c>
      <c r="K735" s="151"/>
    </row>
    <row r="736" spans="1:11" s="112" customFormat="1" ht="60" outlineLevel="1" x14ac:dyDescent="0.2">
      <c r="A736" s="104" t="s">
        <v>1159</v>
      </c>
      <c r="B736" s="113" t="s">
        <v>251</v>
      </c>
      <c r="C736" s="113" t="s">
        <v>1491</v>
      </c>
      <c r="D736" s="107" t="s">
        <v>1584</v>
      </c>
      <c r="E736" s="107" t="s">
        <v>1577</v>
      </c>
      <c r="F736" s="107" t="s">
        <v>1155</v>
      </c>
      <c r="G736" s="109"/>
      <c r="H736" s="109"/>
      <c r="I736" s="149">
        <v>46296</v>
      </c>
      <c r="J736" s="110">
        <v>401768</v>
      </c>
      <c r="K736" s="151"/>
    </row>
    <row r="737" spans="1:11" s="112" customFormat="1" ht="33" customHeight="1" outlineLevel="1" x14ac:dyDescent="0.2">
      <c r="A737" s="105" t="s">
        <v>1159</v>
      </c>
      <c r="B737" s="106" t="s">
        <v>251</v>
      </c>
      <c r="C737" s="106" t="s">
        <v>766</v>
      </c>
      <c r="D737" s="107" t="s">
        <v>831</v>
      </c>
      <c r="E737" s="107" t="s">
        <v>375</v>
      </c>
      <c r="F737" s="107" t="s">
        <v>1155</v>
      </c>
      <c r="G737" s="109"/>
      <c r="H737" s="109"/>
      <c r="I737" s="149">
        <v>46296</v>
      </c>
      <c r="J737" s="110">
        <v>401768</v>
      </c>
      <c r="K737" s="151"/>
    </row>
    <row r="738" spans="1:11" s="112" customFormat="1" ht="33" customHeight="1" outlineLevel="1" x14ac:dyDescent="0.2">
      <c r="A738" s="105" t="s">
        <v>1159</v>
      </c>
      <c r="B738" s="106" t="s">
        <v>251</v>
      </c>
      <c r="C738" s="106" t="s">
        <v>287</v>
      </c>
      <c r="D738" s="107" t="s">
        <v>713</v>
      </c>
      <c r="E738" s="107" t="s">
        <v>375</v>
      </c>
      <c r="F738" s="107" t="s">
        <v>1155</v>
      </c>
      <c r="G738" s="109"/>
      <c r="H738" s="109"/>
      <c r="I738" s="149">
        <v>46296</v>
      </c>
      <c r="J738" s="110">
        <v>401768</v>
      </c>
      <c r="K738" s="151"/>
    </row>
    <row r="739" spans="1:11" s="112" customFormat="1" ht="33" customHeight="1" outlineLevel="1" x14ac:dyDescent="0.2">
      <c r="A739" s="105" t="s">
        <v>1159</v>
      </c>
      <c r="B739" s="106" t="s">
        <v>251</v>
      </c>
      <c r="C739" s="106" t="s">
        <v>288</v>
      </c>
      <c r="D739" s="107" t="s">
        <v>714</v>
      </c>
      <c r="E739" s="107" t="s">
        <v>375</v>
      </c>
      <c r="F739" s="107" t="s">
        <v>1155</v>
      </c>
      <c r="G739" s="109"/>
      <c r="H739" s="109"/>
      <c r="I739" s="149">
        <v>46296</v>
      </c>
      <c r="J739" s="110">
        <v>401768</v>
      </c>
      <c r="K739" s="151"/>
    </row>
    <row r="740" spans="1:11" s="112" customFormat="1" ht="33" customHeight="1" outlineLevel="1" x14ac:dyDescent="0.2">
      <c r="A740" s="105" t="s">
        <v>1159</v>
      </c>
      <c r="B740" s="106" t="s">
        <v>251</v>
      </c>
      <c r="C740" s="106" t="s">
        <v>289</v>
      </c>
      <c r="D740" s="107" t="s">
        <v>715</v>
      </c>
      <c r="E740" s="107" t="s">
        <v>375</v>
      </c>
      <c r="F740" s="107" t="s">
        <v>1155</v>
      </c>
      <c r="G740" s="109"/>
      <c r="H740" s="109"/>
      <c r="I740" s="149">
        <v>46296</v>
      </c>
      <c r="J740" s="110">
        <v>401768</v>
      </c>
      <c r="K740" s="151"/>
    </row>
    <row r="741" spans="1:11" s="112" customFormat="1" ht="75" outlineLevel="1" x14ac:dyDescent="0.2">
      <c r="A741" s="105" t="s">
        <v>1159</v>
      </c>
      <c r="B741" s="106" t="s">
        <v>251</v>
      </c>
      <c r="C741" s="106" t="s">
        <v>1499</v>
      </c>
      <c r="D741" s="107" t="s">
        <v>1520</v>
      </c>
      <c r="E741" s="107" t="s">
        <v>1522</v>
      </c>
      <c r="F741" s="107" t="s">
        <v>1155</v>
      </c>
      <c r="G741" s="109"/>
      <c r="H741" s="109"/>
      <c r="I741" s="149">
        <v>46296</v>
      </c>
      <c r="J741" s="110">
        <v>401768</v>
      </c>
      <c r="K741" s="151"/>
    </row>
    <row r="742" spans="1:11" s="112" customFormat="1" ht="33" customHeight="1" x14ac:dyDescent="0.2">
      <c r="A742" s="187" t="s">
        <v>179</v>
      </c>
      <c r="B742" s="185" t="s">
        <v>180</v>
      </c>
      <c r="C742" s="93"/>
      <c r="D742" s="95" t="s">
        <v>832</v>
      </c>
      <c r="E742" s="95" t="s">
        <v>1280</v>
      </c>
      <c r="F742" s="95"/>
      <c r="G742" s="97"/>
      <c r="H742" s="97"/>
      <c r="I742" s="199">
        <v>46296</v>
      </c>
      <c r="J742" s="202">
        <v>401768</v>
      </c>
      <c r="K742" s="168"/>
    </row>
    <row r="743" spans="1:11" s="112" customFormat="1" ht="33" customHeight="1" outlineLevel="1" x14ac:dyDescent="0.2">
      <c r="A743" s="105" t="s">
        <v>1159</v>
      </c>
      <c r="B743" s="106" t="s">
        <v>180</v>
      </c>
      <c r="C743" s="106" t="s">
        <v>526</v>
      </c>
      <c r="D743" s="107" t="s">
        <v>717</v>
      </c>
      <c r="E743" s="107" t="s">
        <v>375</v>
      </c>
      <c r="F743" s="107" t="s">
        <v>1155</v>
      </c>
      <c r="G743" s="109"/>
      <c r="H743" s="109"/>
      <c r="I743" s="149">
        <v>46296</v>
      </c>
      <c r="J743" s="110">
        <v>401768</v>
      </c>
      <c r="K743" s="151"/>
    </row>
    <row r="744" spans="1:11" s="112" customFormat="1" ht="33" customHeight="1" outlineLevel="1" x14ac:dyDescent="0.2">
      <c r="A744" s="105" t="s">
        <v>1159</v>
      </c>
      <c r="B744" s="106" t="s">
        <v>180</v>
      </c>
      <c r="C744" s="106" t="s">
        <v>298</v>
      </c>
      <c r="D744" s="107" t="s">
        <v>408</v>
      </c>
      <c r="E744" s="107" t="s">
        <v>375</v>
      </c>
      <c r="F744" s="107" t="s">
        <v>1155</v>
      </c>
      <c r="G744" s="109"/>
      <c r="H744" s="109"/>
      <c r="I744" s="149">
        <v>46296</v>
      </c>
      <c r="J744" s="110">
        <v>401768</v>
      </c>
      <c r="K744" s="151"/>
    </row>
    <row r="745" spans="1:11" s="112" customFormat="1" ht="33" customHeight="1" x14ac:dyDescent="0.2">
      <c r="A745" s="195" t="s">
        <v>179</v>
      </c>
      <c r="B745" s="188" t="s">
        <v>94</v>
      </c>
      <c r="C745" s="134"/>
      <c r="D745" s="136" t="s">
        <v>1203</v>
      </c>
      <c r="E745" s="136"/>
      <c r="F745" s="136"/>
      <c r="G745" s="138"/>
      <c r="H745" s="138"/>
      <c r="I745" s="199">
        <v>46296</v>
      </c>
      <c r="J745" s="203">
        <v>401768</v>
      </c>
      <c r="K745" s="157"/>
    </row>
    <row r="746" spans="1:11" s="112" customFormat="1" ht="33" customHeight="1" x14ac:dyDescent="0.2">
      <c r="A746" s="195" t="s">
        <v>179</v>
      </c>
      <c r="B746" s="188" t="s">
        <v>90</v>
      </c>
      <c r="C746" s="134"/>
      <c r="D746" s="136" t="s">
        <v>405</v>
      </c>
      <c r="E746" s="136"/>
      <c r="F746" s="136"/>
      <c r="G746" s="138"/>
      <c r="H746" s="138"/>
      <c r="I746" s="199">
        <v>46296</v>
      </c>
      <c r="J746" s="203">
        <v>401768</v>
      </c>
      <c r="K746" s="157"/>
    </row>
    <row r="747" spans="1:11" s="112" customFormat="1" ht="34.5" customHeight="1" outlineLevel="1" x14ac:dyDescent="0.2">
      <c r="A747" s="130" t="s">
        <v>1159</v>
      </c>
      <c r="B747" s="123" t="s">
        <v>90</v>
      </c>
      <c r="C747" s="123" t="s">
        <v>173</v>
      </c>
      <c r="D747" s="130" t="s">
        <v>404</v>
      </c>
      <c r="E747" s="130" t="s">
        <v>1133</v>
      </c>
      <c r="F747" s="123" t="s">
        <v>1155</v>
      </c>
      <c r="G747" s="131"/>
      <c r="H747" s="131"/>
      <c r="I747" s="149">
        <v>46296</v>
      </c>
      <c r="J747" s="132">
        <v>401768</v>
      </c>
      <c r="K747" s="169" t="s">
        <v>1330</v>
      </c>
    </row>
    <row r="748" spans="1:11" s="112" customFormat="1" ht="33" customHeight="1" x14ac:dyDescent="0.2">
      <c r="A748" s="195" t="s">
        <v>179</v>
      </c>
      <c r="B748" s="188" t="s">
        <v>174</v>
      </c>
      <c r="C748" s="134"/>
      <c r="D748" s="136" t="s">
        <v>403</v>
      </c>
      <c r="E748" s="136"/>
      <c r="F748" s="136"/>
      <c r="G748" s="138"/>
      <c r="H748" s="138"/>
      <c r="I748" s="199">
        <v>46296</v>
      </c>
      <c r="J748" s="203">
        <v>401768</v>
      </c>
      <c r="K748" s="157"/>
    </row>
    <row r="749" spans="1:11" s="112" customFormat="1" ht="65.099999999999994" customHeight="1" outlineLevel="1" x14ac:dyDescent="0.2">
      <c r="A749" s="130" t="s">
        <v>1159</v>
      </c>
      <c r="B749" s="123" t="s">
        <v>174</v>
      </c>
      <c r="C749" s="123" t="s">
        <v>175</v>
      </c>
      <c r="D749" s="130" t="s">
        <v>406</v>
      </c>
      <c r="E749" s="130" t="s">
        <v>375</v>
      </c>
      <c r="F749" s="123" t="s">
        <v>1155</v>
      </c>
      <c r="G749" s="131"/>
      <c r="H749" s="131"/>
      <c r="I749" s="149">
        <v>46296</v>
      </c>
      <c r="J749" s="132">
        <v>401768</v>
      </c>
      <c r="K749" s="169" t="s">
        <v>1331</v>
      </c>
    </row>
    <row r="750" spans="1:11" s="112" customFormat="1" ht="65.099999999999994" customHeight="1" outlineLevel="1" x14ac:dyDescent="0.2">
      <c r="A750" s="130" t="s">
        <v>1159</v>
      </c>
      <c r="B750" s="123" t="s">
        <v>174</v>
      </c>
      <c r="C750" s="123" t="s">
        <v>176</v>
      </c>
      <c r="D750" s="130" t="s">
        <v>407</v>
      </c>
      <c r="E750" s="130" t="s">
        <v>375</v>
      </c>
      <c r="F750" s="123" t="s">
        <v>1155</v>
      </c>
      <c r="G750" s="131"/>
      <c r="H750" s="131"/>
      <c r="I750" s="149">
        <v>46296</v>
      </c>
      <c r="J750" s="132">
        <v>401768</v>
      </c>
      <c r="K750" s="169" t="s">
        <v>1332</v>
      </c>
    </row>
    <row r="751" spans="1:11" s="112" customFormat="1" ht="65.099999999999994" customHeight="1" outlineLevel="1" x14ac:dyDescent="0.2">
      <c r="A751" s="130" t="s">
        <v>1159</v>
      </c>
      <c r="B751" s="119" t="s">
        <v>174</v>
      </c>
      <c r="C751" s="123" t="s">
        <v>177</v>
      </c>
      <c r="D751" s="107" t="s">
        <v>748</v>
      </c>
      <c r="E751" s="130" t="s">
        <v>375</v>
      </c>
      <c r="F751" s="123" t="s">
        <v>1155</v>
      </c>
      <c r="G751" s="131"/>
      <c r="H751" s="131"/>
      <c r="I751" s="149">
        <v>46296</v>
      </c>
      <c r="J751" s="132">
        <v>401768</v>
      </c>
      <c r="K751" s="169" t="s">
        <v>1333</v>
      </c>
    </row>
    <row r="752" spans="1:11" s="112" customFormat="1" ht="78" customHeight="1" outlineLevel="1" x14ac:dyDescent="0.2">
      <c r="A752" s="130" t="s">
        <v>1159</v>
      </c>
      <c r="B752" s="123" t="s">
        <v>174</v>
      </c>
      <c r="C752" s="123" t="s">
        <v>767</v>
      </c>
      <c r="D752" s="130" t="s">
        <v>791</v>
      </c>
      <c r="E752" s="130" t="s">
        <v>1357</v>
      </c>
      <c r="F752" s="123" t="s">
        <v>1155</v>
      </c>
      <c r="G752" s="131"/>
      <c r="H752" s="131"/>
      <c r="I752" s="149">
        <v>46296</v>
      </c>
      <c r="J752" s="132">
        <v>401768</v>
      </c>
      <c r="K752" s="169" t="s">
        <v>1334</v>
      </c>
    </row>
    <row r="753" spans="1:11" s="112" customFormat="1" ht="65.099999999999994" customHeight="1" outlineLevel="1" x14ac:dyDescent="0.2">
      <c r="A753" s="107" t="s">
        <v>1159</v>
      </c>
      <c r="B753" s="119" t="s">
        <v>174</v>
      </c>
      <c r="C753" s="123" t="s">
        <v>178</v>
      </c>
      <c r="D753" s="107" t="s">
        <v>749</v>
      </c>
      <c r="E753" s="130" t="s">
        <v>375</v>
      </c>
      <c r="F753" s="123" t="s">
        <v>1155</v>
      </c>
      <c r="G753" s="131"/>
      <c r="H753" s="131"/>
      <c r="I753" s="149">
        <v>46296</v>
      </c>
      <c r="J753" s="132">
        <v>401768</v>
      </c>
      <c r="K753" s="169" t="s">
        <v>1335</v>
      </c>
    </row>
    <row r="754" spans="1:11" s="112" customFormat="1" ht="139.5" customHeight="1" x14ac:dyDescent="0.2">
      <c r="A754" s="194" t="s">
        <v>179</v>
      </c>
      <c r="B754" s="196" t="s">
        <v>789</v>
      </c>
      <c r="C754" s="94"/>
      <c r="D754" s="95" t="s">
        <v>1260</v>
      </c>
      <c r="E754" s="95" t="s">
        <v>1563</v>
      </c>
      <c r="F754" s="95"/>
      <c r="G754" s="101"/>
      <c r="H754" s="101"/>
      <c r="I754" s="199">
        <v>46296</v>
      </c>
      <c r="J754" s="205">
        <v>401768</v>
      </c>
      <c r="K754" s="170"/>
    </row>
    <row r="755" spans="1:11" s="112" customFormat="1" ht="90" outlineLevel="1" x14ac:dyDescent="0.2">
      <c r="A755" s="119" t="s">
        <v>1159</v>
      </c>
      <c r="B755" s="119" t="s">
        <v>789</v>
      </c>
      <c r="C755" s="119" t="s">
        <v>790</v>
      </c>
      <c r="D755" s="107" t="s">
        <v>1346</v>
      </c>
      <c r="E755" s="107" t="s">
        <v>1358</v>
      </c>
      <c r="F755" s="107" t="s">
        <v>1155</v>
      </c>
      <c r="G755" s="131"/>
      <c r="H755" s="131"/>
      <c r="I755" s="149">
        <v>46296</v>
      </c>
      <c r="J755" s="132">
        <v>401768</v>
      </c>
      <c r="K755" s="151" t="s">
        <v>1336</v>
      </c>
    </row>
    <row r="756" spans="1:11" s="112" customFormat="1" ht="105" outlineLevel="1" x14ac:dyDescent="0.2">
      <c r="A756" s="119" t="s">
        <v>1159</v>
      </c>
      <c r="B756" s="119" t="s">
        <v>789</v>
      </c>
      <c r="C756" s="119" t="s">
        <v>1237</v>
      </c>
      <c r="D756" s="107" t="s">
        <v>1251</v>
      </c>
      <c r="E756" s="107" t="s">
        <v>1412</v>
      </c>
      <c r="F756" s="107" t="s">
        <v>1155</v>
      </c>
      <c r="G756" s="131"/>
      <c r="H756" s="131"/>
      <c r="I756" s="149">
        <v>46296</v>
      </c>
      <c r="J756" s="132">
        <v>401768</v>
      </c>
      <c r="K756" s="151" t="s">
        <v>1337</v>
      </c>
    </row>
    <row r="757" spans="1:11" s="112" customFormat="1" ht="75" outlineLevel="1" x14ac:dyDescent="0.2">
      <c r="A757" s="119" t="s">
        <v>1159</v>
      </c>
      <c r="B757" s="119" t="s">
        <v>789</v>
      </c>
      <c r="C757" s="119" t="s">
        <v>865</v>
      </c>
      <c r="D757" s="107" t="s">
        <v>1413</v>
      </c>
      <c r="E757" s="107" t="s">
        <v>375</v>
      </c>
      <c r="F757" s="107" t="s">
        <v>1155</v>
      </c>
      <c r="G757" s="131"/>
      <c r="H757" s="131"/>
      <c r="I757" s="149">
        <v>46296</v>
      </c>
      <c r="J757" s="132">
        <v>401768</v>
      </c>
      <c r="K757" s="151" t="s">
        <v>1338</v>
      </c>
    </row>
    <row r="758" spans="1:11" s="112" customFormat="1" ht="60" outlineLevel="1" x14ac:dyDescent="0.2">
      <c r="A758" s="119" t="s">
        <v>1159</v>
      </c>
      <c r="B758" s="119" t="s">
        <v>789</v>
      </c>
      <c r="C758" s="119" t="s">
        <v>866</v>
      </c>
      <c r="D758" s="107" t="s">
        <v>1106</v>
      </c>
      <c r="E758" s="107" t="s">
        <v>375</v>
      </c>
      <c r="F758" s="107" t="s">
        <v>1155</v>
      </c>
      <c r="G758" s="131"/>
      <c r="H758" s="131"/>
      <c r="I758" s="149">
        <v>46296</v>
      </c>
      <c r="J758" s="132">
        <v>401768</v>
      </c>
      <c r="K758" s="153" t="s">
        <v>1339</v>
      </c>
    </row>
    <row r="759" spans="1:11" s="112" customFormat="1" ht="105" outlineLevel="1" x14ac:dyDescent="0.2">
      <c r="A759" s="119" t="s">
        <v>1159</v>
      </c>
      <c r="B759" s="119" t="s">
        <v>789</v>
      </c>
      <c r="C759" s="119" t="s">
        <v>1025</v>
      </c>
      <c r="D759" s="107" t="s">
        <v>1144</v>
      </c>
      <c r="E759" s="107" t="s">
        <v>1143</v>
      </c>
      <c r="F759" s="107" t="s">
        <v>1155</v>
      </c>
      <c r="G759" s="131"/>
      <c r="H759" s="131"/>
      <c r="I759" s="149">
        <v>46296</v>
      </c>
      <c r="J759" s="132">
        <v>401768</v>
      </c>
      <c r="K759" s="153" t="s">
        <v>1340</v>
      </c>
    </row>
    <row r="760" spans="1:11" s="112" customFormat="1" ht="240" outlineLevel="1" x14ac:dyDescent="0.2">
      <c r="A760" s="119" t="s">
        <v>1159</v>
      </c>
      <c r="B760" s="119" t="s">
        <v>789</v>
      </c>
      <c r="C760" s="119" t="s">
        <v>1193</v>
      </c>
      <c r="D760" s="107" t="s">
        <v>1218</v>
      </c>
      <c r="E760" s="107" t="s">
        <v>1566</v>
      </c>
      <c r="F760" s="107" t="s">
        <v>1155</v>
      </c>
      <c r="G760" s="131"/>
      <c r="H760" s="131"/>
      <c r="I760" s="149">
        <v>46296</v>
      </c>
      <c r="J760" s="132">
        <v>401768</v>
      </c>
      <c r="K760" s="153" t="s">
        <v>1341</v>
      </c>
    </row>
    <row r="761" spans="1:11" s="112" customFormat="1" ht="225" outlineLevel="1" x14ac:dyDescent="0.2">
      <c r="A761" s="119" t="s">
        <v>1159</v>
      </c>
      <c r="B761" s="119" t="s">
        <v>789</v>
      </c>
      <c r="C761" s="119" t="s">
        <v>1029</v>
      </c>
      <c r="D761" s="107" t="s">
        <v>1134</v>
      </c>
      <c r="E761" s="107" t="s">
        <v>1414</v>
      </c>
      <c r="F761" s="107" t="s">
        <v>1155</v>
      </c>
      <c r="G761" s="131"/>
      <c r="H761" s="131"/>
      <c r="I761" s="149">
        <v>46296</v>
      </c>
      <c r="J761" s="132">
        <v>401768</v>
      </c>
      <c r="K761" s="153" t="s">
        <v>1342</v>
      </c>
    </row>
    <row r="762" spans="1:11" x14ac:dyDescent="0.2">
      <c r="D762" s="148"/>
      <c r="E762" s="148"/>
    </row>
  </sheetData>
  <autoFilter ref="A1:J761" xr:uid="{00000000-0001-0000-0000-000000000000}"/>
  <sortState xmlns:xlrd2="http://schemas.microsoft.com/office/spreadsheetml/2017/richdata2" ref="A489:J595">
    <sortCondition ref="C489:C595"/>
  </sortState>
  <phoneticPr fontId="20" type="noConversion"/>
  <conditionalFormatting sqref="A115:A116 K643 K716 K1:K15 K34 K60:K113 K115:K126 K133:K158 K160:K170 K172:K256 K276:K306 K432:K481 K488:K620 K637 K656:K662 K674:K685 K695:K700 K702:K703 K705:K711 K718:K727 K730:K731 K733:K735 K743:K746 K748 K17:K18 K25 K49 K265:K268 K687:K693 K762:K1048576 K364:K425 K737:K741 K313:K362 K665:K669 B656:H656 D669:H669 D672:E672 D619:H620">
    <cfRule type="cellIs" dxfId="89" priority="17886" operator="equal">
      <formula>"effektive Kosten"</formula>
    </cfRule>
  </conditionalFormatting>
  <conditionalFormatting sqref="A126">
    <cfRule type="cellIs" dxfId="88" priority="6276" operator="equal">
      <formula>"effektive Kosten"</formula>
    </cfRule>
  </conditionalFormatting>
  <conditionalFormatting sqref="A607:B608">
    <cfRule type="cellIs" dxfId="87" priority="2091" operator="equal">
      <formula>"effektive Kosten"</formula>
    </cfRule>
  </conditionalFormatting>
  <conditionalFormatting sqref="A610:B610">
    <cfRule type="cellIs" dxfId="86" priority="11874" operator="equal">
      <formula>"effektive Kosten"</formula>
    </cfRule>
  </conditionalFormatting>
  <conditionalFormatting sqref="A612:B618">
    <cfRule type="cellIs" dxfId="85" priority="19060" operator="equal">
      <formula>"effektive Kosten"</formula>
    </cfRule>
  </conditionalFormatting>
  <conditionalFormatting sqref="A736">
    <cfRule type="cellIs" dxfId="84" priority="807" operator="equal">
      <formula>"effektive Kosten"</formula>
    </cfRule>
  </conditionalFormatting>
  <conditionalFormatting sqref="B632">
    <cfRule type="cellIs" dxfId="83" priority="803" operator="equal">
      <formula>"effektive Kosten"</formula>
    </cfRule>
  </conditionalFormatting>
  <conditionalFormatting sqref="B736">
    <cfRule type="cellIs" dxfId="82" priority="808" operator="equal">
      <formula>"effektive Kosten"</formula>
    </cfRule>
  </conditionalFormatting>
  <conditionalFormatting sqref="B619:C620">
    <cfRule type="cellIs" dxfId="81" priority="30126" operator="equal">
      <formula>"effektive Kosten"</formula>
    </cfRule>
  </conditionalFormatting>
  <conditionalFormatting sqref="C434:C435">
    <cfRule type="cellIs" dxfId="80" priority="45" operator="equal">
      <formula>"effektive Kosten"</formula>
    </cfRule>
  </conditionalFormatting>
  <conditionalFormatting sqref="K16:K24 F24 A26:A27 K28 A29:A33 A44 A47 B56:B59 A61:B113 K100:K126 B115:B126 A128:A132 B129:B132 K129:K149 A134:B293 K247:K277 A295:B306 A308:A412 B309:B412 K364:K425 A414:B425 A427:A431 B428:B431 A433:B468 A470:B481 A483:A487 B484:B487 K484:K553 A489:B595 C565:C575 A621:A655 K649:K650 K653 A657:A668 B657:B671 A670:A673 K670:K734 A686 A694">
    <cfRule type="cellIs" dxfId="79" priority="178" operator="equal">
      <formula>"effektive Kosten"</formula>
    </cfRule>
  </conditionalFormatting>
  <conditionalFormatting sqref="K151 E171 G171 L171 T171 V171 AD171 AF171 AN171 AP171 AX171 AZ171 BH171 BJ171 BR171 BT171 CB171 CD171 CL171 CN171 CV171 CX171 DF171 DH171 DP171 DR171 DZ171 EB171 EJ171 EL171 ET171 EV171 FD171 FF171 FN171 FP171 FX171 FZ171 GH171 GJ171 GR171 GT171 HB171 HD171 HL171 HN171 HV171 HX171 IF171 IH171 IP171 IR171 IZ171 JB171 JJ171 JL171 JT171 JV171 KD171 KF171 KN171 KP171 KX171 KZ171 LH171 LJ171 LR171 LT171 MB171 MD171 ML171 MN171 MV171 MX171 NF171 NH171 NP171 NR171 NZ171 OB171 OJ171 OL171 OT171 OV171 PD171 PF171 PN171 PP171 PX171 PZ171 QH171 QJ171 QR171 QT171 RB171 RD171 RL171 RN171 RV171 RX171 SF171 SH171 SP171 SR171 SZ171 TB171 TJ171 TL171 TT171 TV171 UD171 UF171 UN171 UP171 UX171 UZ171 VH171 VJ171 VR171 VT171 WB171 WD171 WL171 WN171 WV171 WX171 XF171 XH171 XP171 XR171 XZ171 YB171 YJ171 YL171 YT171 YV171 ZD171 ZF171 ZN171 ZP171 ZX171 ZZ171 AAH171 AAJ171 AAR171 AAT171 ABB171 ABD171 ABL171 ABN171 ABV171 ABX171 ACF171 ACH171 ACP171 ACR171 ACZ171 ADB171 ADJ171 ADL171 ADT171 ADV171 AED171 AEF171 AEN171 AEP171 AEX171 AEZ171 AFH171 AFJ171 AFR171 AFT171 AGB171 AGD171 AGL171 AGN171 AGV171 AGX171 AHF171 AHH171 AHP171 AHR171 AHZ171 AIB171 AIJ171 AIL171 AIT171 AIV171 AJD171 AJF171 AJN171 AJP171 AJX171 AJZ171 AKH171 AKJ171 AKR171 AKT171 ALB171 ALD171 ALL171 ALN171 ALV171 ALX171 AMF171 AMH171 AMP171 AMR171 AMZ171 ANB171 ANJ171 ANL171 ANT171 ANV171 AOD171 AOF171 AON171 AOP171 AOX171 AOZ171 APH171 APJ171 APR171 APT171 AQB171 AQD171 AQL171 AQN171 AQV171 AQX171 ARF171 ARH171 ARP171 ARR171 ARZ171 ASB171 ASJ171 ASL171 AST171 ASV171 ATD171 ATF171 ATN171 ATP171 ATX171 ATZ171 AUH171 AUJ171 AUR171 AUT171 AVB171 AVD171 AVL171 AVN171 AVV171 AVX171 AWF171 AWH171 AWP171 AWR171 AWZ171 AXB171 AXJ171 AXL171 AXT171 AXV171 AYD171 AYF171 AYN171 AYP171 AYX171 AYZ171 AZH171 AZJ171 AZR171 AZT171 BAB171 BAD171 BAL171 BAN171 BAV171 BAX171 BBF171 BBH171 BBP171 BBR171 BBZ171 BCB171 BCJ171 BCL171 BCT171 BCV171 BDD171 BDF171 BDN171 BDP171 BDX171 BDZ171 BEH171 BEJ171 BER171 BET171 BFB171 BFD171 BFL171 BFN171 BFV171 BFX171 BGF171 BGH171 BGP171 BGR171 BGZ171 BHB171 BHJ171 BHL171 BHT171 BHV171 BID171 BIF171 BIN171 BIP171 BIX171 BIZ171 BJH171 BJJ171 BJR171 BJT171 BKB171 BKD171 BKL171 BKN171 BKV171 BKX171 BLF171 BLH171 BLP171 BLR171 BLZ171 BMB171 BMJ171 BML171 BMT171 BMV171 BND171 BNF171 BNN171 BNP171 BNX171 BNZ171 BOH171 BOJ171 BOR171 BOT171 BPB171 BPD171 BPL171 BPN171 BPV171 BPX171 BQF171 BQH171 BQP171 BQR171 BQZ171 BRB171 BRJ171 BRL171 BRT171 BRV171 BSD171 BSF171 BSN171 BSP171 BSX171 BSZ171 BTH171 BTJ171 BTR171 BTT171 BUB171 BUD171 BUL171 BUN171 BUV171 BUX171 BVF171 BVH171 BVP171 BVR171 BVZ171 BWB171 BWJ171 BWL171 BWT171 BWV171 BXD171 BXF171 BXN171 BXP171 BXX171 BXZ171 BYH171 BYJ171 BYR171 BYT171 BZB171 BZD171 BZL171 BZN171 BZV171 BZX171 CAF171 CAH171 CAP171 CAR171 CAZ171 CBB171 CBJ171 CBL171 CBT171 CBV171 CCD171 CCF171 CCN171 CCP171 CCX171 CCZ171 CDH171 CDJ171 CDR171 CDT171 CEB171 CED171 CEL171 CEN171 CEV171 CEX171 CFF171 CFH171 CFP171 CFR171 CFZ171 CGB171 CGJ171 CGL171 CGT171 CGV171 CHD171 CHF171 CHN171 CHP171 CHX171 CHZ171 CIH171 CIJ171 CIR171 CIT171 CJB171 CJD171 CJL171 CJN171 CJV171 CJX171 CKF171 CKH171 CKP171 CKR171 CKZ171 CLB171 CLJ171 CLL171 CLT171 CLV171 CMD171 CMF171 CMN171 CMP171 CMX171 CMZ171 CNH171 CNJ171 CNR171 CNT171 COB171 COD171 COL171 CON171 COV171 COX171 CPF171 CPH171 CPP171 CPR171 CPZ171 CQB171 CQJ171 CQL171 CQT171 CQV171 CRD171 CRF171 CRN171 CRP171 CRX171 CRZ171 CSH171 CSJ171 CSR171 CST171 CTB171 CTD171 CTL171 CTN171 CTV171 CTX171 CUF171 CUH171 CUP171 CUR171 CUZ171 CVB171 CVJ171 CVL171 CVT171 CVV171 CWD171 CWF171 CWN171 CWP171 CWX171 CWZ171 CXH171 CXJ171 CXR171 CXT171 CYB171 CYD171 CYL171 CYN171 CYV171 CYX171 CZF171 CZH171 CZP171 CZR171 CZZ171 DAB171 DAJ171 DAL171 DAT171 DAV171 DBD171 DBF171 DBN171 DBP171 DBX171 DBZ171 DCH171 DCJ171 DCR171 DCT171 DDB171 DDD171 DDL171 DDN171 DDV171 DDX171 DEF171 DEH171 DEP171 DER171 DEZ171 DFB171 DFJ171 DFL171 DFT171 DFV171 DGD171 DGF171 DGN171 DGP171 DGX171 DGZ171 DHH171 DHJ171 DHR171 DHT171 DIB171 DID171 DIL171 DIN171 DIV171 DIX171 DJF171 DJH171 DJP171 DJR171 DJZ171 DKB171 DKJ171 DKL171 DKT171 DKV171 DLD171 DLF171 DLN171 DLP171 DLX171 DLZ171 DMH171 DMJ171 DMR171 DMT171 DNB171 DND171 DNL171 DNN171 DNV171 DNX171 DOF171 DOH171 DOP171 DOR171 DOZ171 DPB171 DPJ171 DPL171 DPT171 DPV171 DQD171 DQF171 DQN171 DQP171 DQX171 DQZ171 DRH171 DRJ171 DRR171 DRT171 DSB171 DSD171 DSL171 DSN171 DSV171 DSX171 DTF171 DTH171 DTP171 DTR171 DTZ171 DUB171 DUJ171 DUL171 DUT171 DUV171 DVD171 DVF171 DVN171 DVP171 DVX171 DVZ171 DWH171 DWJ171 DWR171 DWT171 DXB171 DXD171 DXL171 DXN171 DXV171 DXX171 DYF171 DYH171 DYP171 DYR171 DYZ171 DZB171 DZJ171 DZL171 DZT171 DZV171 EAD171 EAF171 EAN171 EAP171 EAX171 EAZ171 EBH171 EBJ171 EBR171 EBT171 ECB171 ECD171 ECL171 ECN171 ECV171 ECX171 EDF171 EDH171 EDP171 EDR171 EDZ171 EEB171 EEJ171 EEL171 EET171 EEV171 EFD171 EFF171 EFN171 EFP171 EFX171 EFZ171 EGH171 EGJ171 EGR171 EGT171 EHB171 EHD171 EHL171 EHN171 EHV171 EHX171 EIF171 EIH171 EIP171 EIR171 EIZ171 EJB171 EJJ171 EJL171 EJT171 EJV171 EKD171 EKF171 EKN171 EKP171 EKX171 EKZ171 ELH171 ELJ171 ELR171 ELT171 EMB171 EMD171 EML171 EMN171 EMV171 EMX171 ENF171 ENH171 ENP171 ENR171 ENZ171 EOB171 EOJ171 EOL171 EOT171 EOV171 EPD171 EPF171 EPN171 EPP171 EPX171 EPZ171 EQH171 EQJ171 EQR171 EQT171 ERB171 ERD171 ERL171 ERN171 ERV171 ERX171 ESF171 ESH171 ESP171 ESR171 ESZ171 ETB171 ETJ171 ETL171 ETT171 ETV171 EUD171 EUF171 EUN171 EUP171 EUX171 EUZ171 EVH171 EVJ171 EVR171 EVT171 EWB171 EWD171 EWL171 EWN171 EWV171 EWX171 EXF171 EXH171 EXP171 EXR171 EXZ171 EYB171 EYJ171 EYL171 EYT171 EYV171 EZD171 EZF171 EZN171 EZP171 EZX171 EZZ171 FAH171 FAJ171 FAR171 FAT171 FBB171 FBD171 FBL171 FBN171 FBV171 FBX171 FCF171 FCH171 FCP171 FCR171 FCZ171 FDB171 FDJ171 FDL171 FDT171 FDV171 FED171 FEF171 FEN171 FEP171 FEX171 FEZ171 FFH171 FFJ171 FFR171 FFT171 FGB171 FGD171 FGL171 FGN171 FGV171 FGX171 FHF171 FHH171 FHP171 FHR171 FHZ171 FIB171 FIJ171 FIL171 FIT171 FIV171 FJD171 FJF171 FJN171 FJP171 FJX171 FJZ171 FKH171 FKJ171 FKR171 FKT171 FLB171 FLD171 FLL171 FLN171 FLV171 FLX171 FMF171 FMH171 FMP171 FMR171 FMZ171 FNB171 FNJ171 FNL171 FNT171 FNV171 FOD171 FOF171 FON171 FOP171 FOX171 FOZ171 FPH171 FPJ171 FPR171 FPT171 FQB171 FQD171 FQL171 FQN171 FQV171 FQX171 FRF171 FRH171 FRP171 FRR171 FRZ171 FSB171 FSJ171 FSL171 FST171 FSV171 FTD171 FTF171 FTN171 FTP171 FTX171 FTZ171 FUH171 FUJ171 FUR171 FUT171 FVB171 FVD171 FVL171 FVN171 FVV171 FVX171 FWF171 FWH171 FWP171 FWR171 FWZ171 FXB171 FXJ171 FXL171 FXT171 FXV171 FYD171 FYF171 FYN171 FYP171 FYX171 FYZ171 FZH171 FZJ171 FZR171 FZT171 GAB171 GAD171 GAL171 GAN171 GAV171 GAX171 GBF171 GBH171 GBP171 GBR171 GBZ171 GCB171 GCJ171 GCL171 GCT171 GCV171 GDD171 GDF171 GDN171 GDP171 GDX171 GDZ171 GEH171 GEJ171 GER171 GET171 GFB171 GFD171 GFL171 GFN171 GFV171 GFX171 GGF171 GGH171 GGP171 GGR171 GGZ171 GHB171 GHJ171 GHL171 GHT171 GHV171 GID171 GIF171 GIN171 GIP171 GIX171 GIZ171 GJH171 GJJ171 GJR171 GJT171 GKB171 GKD171 GKL171 GKN171 GKV171 GKX171 GLF171 GLH171 GLP171 GLR171 GLZ171 GMB171 GMJ171 GML171 GMT171 GMV171 GND171 GNF171 GNN171 GNP171 GNX171 GNZ171 GOH171 GOJ171 GOR171 GOT171 GPB171 GPD171 GPL171 GPN171 GPV171 GPX171 GQF171 GQH171 GQP171 GQR171 GQZ171 GRB171 GRJ171 GRL171 GRT171 GRV171 GSD171 GSF171 GSN171 GSP171 GSX171 GSZ171 GTH171 GTJ171 GTR171 GTT171 GUB171 GUD171 GUL171 GUN171 GUV171 GUX171 GVF171 GVH171 GVP171 GVR171 GVZ171 GWB171 GWJ171 GWL171 GWT171 GWV171 GXD171 GXF171 GXN171 GXP171 GXX171 GXZ171 GYH171 GYJ171 GYR171 GYT171 GZB171 GZD171 GZL171 GZN171 GZV171 GZX171 HAF171 HAH171 HAP171 HAR171 HAZ171 HBB171 HBJ171 HBL171 HBT171 HBV171 HCD171 HCF171 HCN171 HCP171 HCX171 HCZ171 HDH171 HDJ171 HDR171 HDT171 HEB171 HED171 HEL171 HEN171 HEV171 HEX171 HFF171 HFH171 HFP171 HFR171 HFZ171 HGB171 HGJ171 HGL171 HGT171 HGV171 HHD171 HHF171 HHN171 HHP171 HHX171 HHZ171 HIH171 HIJ171 HIR171 HIT171 HJB171 HJD171 HJL171 HJN171 HJV171 HJX171 HKF171 HKH171 HKP171 HKR171 HKZ171 HLB171 HLJ171 HLL171 HLT171 HLV171 HMD171 HMF171 HMN171 HMP171 HMX171 HMZ171 HNH171 HNJ171 HNR171 HNT171 HOB171 HOD171 HOL171 HON171 HOV171 HOX171 HPF171 HPH171 HPP171 HPR171 HPZ171 HQB171 HQJ171 HQL171 HQT171 HQV171 HRD171 HRF171 HRN171 HRP171 HRX171 HRZ171 HSH171 HSJ171 HSR171 HST171 HTB171 HTD171 HTL171 HTN171 HTV171 HTX171 HUF171 HUH171 HUP171 HUR171 HUZ171 HVB171 HVJ171 HVL171 HVT171 HVV171 HWD171 HWF171 HWN171 HWP171 HWX171 HWZ171 HXH171 HXJ171 HXR171 HXT171 HYB171 HYD171 HYL171 HYN171 HYV171 HYX171 HZF171 HZH171 HZP171 HZR171 HZZ171 IAB171 IAJ171 IAL171 IAT171 IAV171 IBD171 IBF171 IBN171 IBP171 IBX171 IBZ171 ICH171 ICJ171 ICR171 ICT171 IDB171 IDD171 IDL171 IDN171 IDV171 IDX171 IEF171 IEH171 IEP171 IER171 IEZ171 IFB171 IFJ171 IFL171 IFT171 IFV171 IGD171 IGF171 IGN171 IGP171 IGX171 IGZ171 IHH171 IHJ171 IHR171 IHT171 IIB171 IID171 IIL171 IIN171 IIV171 IIX171 IJF171 IJH171 IJP171 IJR171 IJZ171 IKB171 IKJ171 IKL171 IKT171 IKV171 ILD171 ILF171 ILN171 ILP171 ILX171 ILZ171 IMH171 IMJ171 IMR171 IMT171 INB171 IND171 INL171 INN171 INV171 INX171 IOF171 IOH171 IOP171 IOR171 IOZ171 IPB171 IPJ171 IPL171 IPT171 IPV171 IQD171 IQF171 IQN171 IQP171 IQX171 IQZ171 IRH171 IRJ171 IRR171 IRT171 ISB171 ISD171 ISL171 ISN171 ISV171 ISX171 ITF171 ITH171 ITP171 ITR171 ITZ171 IUB171 IUJ171 IUL171 IUT171 IUV171 IVD171 IVF171 IVN171 IVP171 IVX171 IVZ171 IWH171 IWJ171 IWR171 IWT171 IXB171 IXD171 IXL171 IXN171 IXV171 IXX171 IYF171 IYH171 IYP171 IYR171 IYZ171 IZB171 IZJ171 IZL171 IZT171 IZV171 JAD171 JAF171 JAN171 JAP171 JAX171 JAZ171 JBH171 JBJ171 JBR171 JBT171 JCB171 JCD171 JCL171 JCN171 JCV171 JCX171 JDF171 JDH171 JDP171 JDR171 JDZ171 JEB171 JEJ171 JEL171 JET171 JEV171 JFD171 JFF171 JFN171 JFP171 JFX171 JFZ171 JGH171 JGJ171 JGR171 JGT171 JHB171 JHD171 JHL171 JHN171 JHV171 JHX171 JIF171 JIH171 JIP171 JIR171 JIZ171 JJB171 JJJ171 JJL171 JJT171 JJV171 JKD171 JKF171 JKN171 JKP171 JKX171 JKZ171 JLH171 JLJ171 JLR171 JLT171 JMB171 JMD171 JML171 JMN171 JMV171 JMX171 JNF171 JNH171 JNP171 JNR171 JNZ171 JOB171 JOJ171 JOL171 JOT171 JOV171 JPD171 JPF171 JPN171 JPP171 JPX171 JPZ171 JQH171 JQJ171 JQR171 JQT171 JRB171 JRD171 JRL171 JRN171 JRV171 JRX171 JSF171 JSH171 JSP171 JSR171 JSZ171 JTB171 JTJ171 JTL171 JTT171 JTV171 JUD171 JUF171 JUN171 JUP171 JUX171 JUZ171 JVH171 JVJ171 JVR171 JVT171 JWB171 JWD171 JWL171 JWN171 JWV171 JWX171 JXF171 JXH171 JXP171 JXR171 JXZ171 JYB171 JYJ171 JYL171 JYT171 JYV171 JZD171 JZF171 JZN171 JZP171 JZX171 JZZ171 KAH171 KAJ171 KAR171 KAT171 KBB171 KBD171 KBL171 KBN171 KBV171 KBX171 KCF171 KCH171 KCP171 KCR171 KCZ171 KDB171 KDJ171 KDL171 KDT171 KDV171 KED171 KEF171 KEN171 KEP171 KEX171 KEZ171 KFH171 KFJ171 KFR171 KFT171 KGB171 KGD171 KGL171 KGN171 KGV171 KGX171 KHF171 KHH171 KHP171 KHR171 KHZ171 KIB171 KIJ171 KIL171 KIT171 KIV171 KJD171 KJF171 KJN171 KJP171 KJX171 KJZ171 KKH171 KKJ171 KKR171 KKT171 KLB171 KLD171 KLL171 KLN171 KLV171 KLX171 KMF171 KMH171 KMP171 KMR171 KMZ171 KNB171 KNJ171 KNL171 KNT171 KNV171 KOD171 KOF171 KON171 KOP171 KOX171 KOZ171 KPH171 KPJ171 KPR171 KPT171 KQB171 KQD171 KQL171 KQN171 KQV171 KQX171 KRF171 KRH171 KRP171 KRR171 KRZ171 KSB171 KSJ171 KSL171 KST171 KSV171 KTD171 KTF171 KTN171 KTP171 KTX171 KTZ171 KUH171 KUJ171 KUR171 KUT171 KVB171 KVD171 KVL171 KVN171 KVV171 KVX171 KWF171 KWH171 KWP171 KWR171 KWZ171 KXB171 KXJ171 KXL171 KXT171 KXV171 KYD171 KYF171 KYN171 KYP171 KYX171 KYZ171 KZH171 KZJ171 KZR171 KZT171 LAB171 LAD171 LAL171 LAN171 LAV171 LAX171 LBF171 LBH171 LBP171 LBR171 LBZ171 LCB171 LCJ171 LCL171 LCT171 LCV171 LDD171 LDF171 LDN171 LDP171 LDX171 LDZ171 LEH171 LEJ171 LER171 LET171 LFB171 LFD171 LFL171 LFN171 LFV171 LFX171 LGF171 LGH171 LGP171 LGR171 LGZ171 LHB171 LHJ171 LHL171 LHT171 LHV171 LID171 LIF171 LIN171 LIP171 LIX171 LIZ171 LJH171 LJJ171 LJR171 LJT171 LKB171 LKD171 LKL171 LKN171 LKV171 LKX171 LLF171 LLH171 LLP171 LLR171 LLZ171 LMB171 LMJ171 LML171 LMT171 LMV171 LND171 LNF171 LNN171 LNP171 LNX171 LNZ171 LOH171 LOJ171 LOR171 LOT171 LPB171 LPD171 LPL171 LPN171 LPV171 LPX171 LQF171 LQH171 LQP171 LQR171 LQZ171 LRB171 LRJ171 LRL171 LRT171 LRV171 LSD171 LSF171 LSN171 LSP171 LSX171 LSZ171 LTH171 LTJ171 LTR171 LTT171 LUB171 LUD171 LUL171 LUN171 LUV171 LUX171 LVF171 LVH171 LVP171 LVR171 LVZ171 LWB171 LWJ171 LWL171 LWT171 LWV171 LXD171 LXF171 LXN171 LXP171 LXX171 LXZ171 LYH171 LYJ171 LYR171 LYT171 LZB171 LZD171 LZL171 LZN171 LZV171 LZX171 MAF171 MAH171 MAP171 MAR171 MAZ171 MBB171 MBJ171 MBL171 MBT171 MBV171 MCD171 MCF171 MCN171 MCP171 MCX171 MCZ171 MDH171 MDJ171 MDR171 MDT171 MEB171 MED171 MEL171 MEN171 MEV171 MEX171 MFF171 MFH171 MFP171 MFR171 MFZ171 MGB171 MGJ171 MGL171 MGT171 MGV171 MHD171 MHF171 MHN171 MHP171 MHX171 MHZ171 MIH171 MIJ171 MIR171 MIT171 MJB171 MJD171 MJL171 MJN171 MJV171 MJX171 MKF171 MKH171 MKP171 MKR171 MKZ171 MLB171 MLJ171 MLL171 MLT171 MLV171 MMD171 MMF171 MMN171 MMP171 MMX171 MMZ171 MNH171 MNJ171 MNR171 MNT171 MOB171 MOD171 MOL171 MON171 MOV171 MOX171 MPF171 MPH171 MPP171 MPR171 MPZ171 MQB171 MQJ171 MQL171 MQT171 MQV171 MRD171 MRF171 MRN171 MRP171 MRX171 MRZ171 MSH171 MSJ171 MSR171 MST171 MTB171 MTD171 MTL171 MTN171 MTV171 MTX171 MUF171 MUH171 MUP171 MUR171 MUZ171 MVB171 MVJ171 MVL171 MVT171 MVV171 MWD171 MWF171 MWN171 MWP171 MWX171 MWZ171 MXH171 MXJ171 MXR171 MXT171 MYB171 MYD171 MYL171 MYN171 MYV171 MYX171 MZF171 MZH171 MZP171 MZR171 MZZ171 NAB171 NAJ171 NAL171 NAT171 NAV171 NBD171 NBF171 NBN171 NBP171 NBX171 NBZ171 NCH171 NCJ171 NCR171 NCT171 NDB171 NDD171 NDL171 NDN171 NDV171 NDX171 NEF171 NEH171 NEP171 NER171 NEZ171 NFB171 NFJ171 NFL171 NFT171 NFV171 NGD171 NGF171 NGN171 NGP171 NGX171 NGZ171 NHH171 NHJ171 NHR171 NHT171 NIB171 NID171 NIL171 NIN171 NIV171 NIX171 NJF171 NJH171 NJP171 NJR171 NJZ171 NKB171 NKJ171 NKL171 NKT171 NKV171 NLD171 NLF171 NLN171 NLP171 NLX171 NLZ171 NMH171 NMJ171 NMR171 NMT171 NNB171 NND171 NNL171 NNN171 NNV171 NNX171 NOF171 NOH171 NOP171 NOR171 NOZ171 NPB171 NPJ171 NPL171 NPT171 NPV171 NQD171 NQF171 NQN171 NQP171 NQX171 NQZ171 NRH171 NRJ171 NRR171 NRT171 NSB171 NSD171 NSL171 NSN171 NSV171 NSX171 NTF171 NTH171 NTP171 NTR171 NTZ171 NUB171 NUJ171 NUL171 NUT171 NUV171 NVD171 NVF171 NVN171 NVP171 NVX171 NVZ171 NWH171 NWJ171 NWR171 NWT171 NXB171 NXD171 NXL171 NXN171 NXV171 NXX171 NYF171 NYH171 NYP171 NYR171 NYZ171 NZB171 NZJ171 NZL171 NZT171 NZV171 OAD171 OAF171 OAN171 OAP171 OAX171 OAZ171 OBH171 OBJ171 OBR171 OBT171 OCB171 OCD171 OCL171 OCN171 OCV171 OCX171 ODF171 ODH171 ODP171 ODR171 ODZ171 OEB171 OEJ171 OEL171 OET171 OEV171 OFD171 OFF171 OFN171 OFP171 OFX171 OFZ171 OGH171 OGJ171 OGR171 OGT171 OHB171 OHD171 OHL171 OHN171 OHV171 OHX171 OIF171 OIH171 OIP171 OIR171 OIZ171 OJB171 OJJ171 OJL171 OJT171 OJV171 OKD171 OKF171 OKN171 OKP171 OKX171 OKZ171 OLH171 OLJ171 OLR171 OLT171 OMB171 OMD171 OML171 OMN171 OMV171 OMX171 ONF171 ONH171 ONP171 ONR171 ONZ171 OOB171 OOJ171 OOL171 OOT171 OOV171 OPD171 OPF171 OPN171 OPP171 OPX171 OPZ171 OQH171 OQJ171 OQR171 OQT171 ORB171 ORD171 ORL171 ORN171 ORV171 ORX171 OSF171 OSH171 OSP171 OSR171 OSZ171 OTB171 OTJ171 OTL171 OTT171 OTV171 OUD171 OUF171 OUN171 OUP171 OUX171 OUZ171 OVH171 OVJ171 OVR171 OVT171 OWB171 OWD171 OWL171 OWN171 OWV171 OWX171 OXF171 OXH171 OXP171 OXR171 OXZ171 OYB171 OYJ171 OYL171 OYT171 OYV171 OZD171 OZF171 OZN171 OZP171 OZX171 OZZ171 PAH171 PAJ171 PAR171 PAT171 PBB171 PBD171 PBL171 PBN171 PBV171 PBX171 PCF171 PCH171 PCP171 PCR171 PCZ171 PDB171 PDJ171 PDL171 PDT171 PDV171 PED171 PEF171 PEN171 PEP171 PEX171 PEZ171 PFH171 PFJ171 PFR171 PFT171 PGB171 PGD171 PGL171 PGN171 PGV171 PGX171 PHF171 PHH171 PHP171 PHR171 PHZ171 PIB171 PIJ171 PIL171 PIT171 PIV171 PJD171 PJF171 PJN171 PJP171 PJX171 PJZ171 PKH171 PKJ171 PKR171 PKT171 PLB171 PLD171 PLL171 PLN171 PLV171 PLX171 PMF171 PMH171 PMP171 PMR171 PMZ171 PNB171 PNJ171 PNL171 PNT171 PNV171 POD171 POF171 PON171 POP171 POX171 POZ171 PPH171 PPJ171 PPR171 PPT171 PQB171 PQD171 PQL171 PQN171 PQV171 PQX171 PRF171 PRH171 PRP171 PRR171 PRZ171 PSB171 PSJ171 PSL171 PST171 PSV171 PTD171 PTF171 PTN171 PTP171 PTX171 PTZ171 PUH171 PUJ171 PUR171 PUT171 PVB171 PVD171 PVL171 PVN171 PVV171 PVX171 PWF171 PWH171 PWP171 PWR171 PWZ171 PXB171 PXJ171 PXL171 PXT171 PXV171 PYD171 PYF171 PYN171 PYP171 PYX171 PYZ171 PZH171 PZJ171 PZR171 PZT171 QAB171 QAD171 QAL171 QAN171 QAV171 QAX171 QBF171 QBH171 QBP171 QBR171 QBZ171 QCB171 QCJ171 QCL171 QCT171 QCV171 QDD171 QDF171 QDN171 QDP171 QDX171 QDZ171 QEH171 QEJ171 QER171 QET171 QFB171 QFD171 QFL171 QFN171 QFV171 QFX171 QGF171 QGH171 QGP171 QGR171 QGZ171 QHB171 QHJ171 QHL171 QHT171 QHV171 QID171 QIF171 QIN171 QIP171 QIX171 QIZ171 QJH171 QJJ171 QJR171 QJT171 QKB171 QKD171 QKL171 QKN171 QKV171 QKX171 QLF171 QLH171 QLP171 QLR171 QLZ171 QMB171 QMJ171 QML171 QMT171 QMV171 QND171 QNF171 QNN171 QNP171 QNX171 QNZ171 QOH171 QOJ171 QOR171 QOT171 QPB171 QPD171 QPL171 QPN171 QPV171 QPX171 QQF171 QQH171 QQP171 QQR171 QQZ171 QRB171 QRJ171 QRL171 QRT171 QRV171 QSD171 QSF171 QSN171 QSP171 QSX171 QSZ171 QTH171 QTJ171 QTR171 QTT171 QUB171 QUD171 QUL171 QUN171 QUV171 QUX171 QVF171 QVH171 QVP171 QVR171 QVZ171 QWB171 QWJ171 QWL171 QWT171 QWV171 QXD171 QXF171 QXN171 QXP171 QXX171 QXZ171 QYH171 QYJ171 QYR171 QYT171 QZB171 QZD171 QZL171 QZN171 QZV171 QZX171 RAF171 RAH171 RAP171 RAR171 RAZ171 RBB171 RBJ171 RBL171 RBT171 RBV171 RCD171 RCF171 RCN171 RCP171 RCX171 RCZ171 RDH171 RDJ171 RDR171 RDT171 REB171 RED171 REL171 REN171 REV171 REX171 RFF171 RFH171 RFP171 RFR171 RFZ171 RGB171 RGJ171 RGL171 RGT171 RGV171 RHD171 RHF171 RHN171 RHP171 RHX171 RHZ171 RIH171 RIJ171 RIR171 RIT171 RJB171 RJD171 RJL171 RJN171 RJV171 RJX171 RKF171 RKH171 RKP171 RKR171 RKZ171 RLB171 RLJ171 RLL171 RLT171 RLV171 RMD171 RMF171 RMN171 RMP171 RMX171 RMZ171 RNH171 RNJ171 RNR171 RNT171 ROB171 ROD171 ROL171 RON171 ROV171 ROX171 RPF171 RPH171 RPP171 RPR171 RPZ171 RQB171 RQJ171 RQL171 RQT171 RQV171 RRD171 RRF171 RRN171 RRP171 RRX171 RRZ171 RSH171 RSJ171 RSR171 RST171 RTB171 RTD171 RTL171 RTN171 RTV171 RTX171 RUF171 RUH171 RUP171 RUR171 RUZ171 RVB171 RVJ171 RVL171 RVT171 RVV171 RWD171 RWF171 RWN171 RWP171 RWX171 RWZ171 RXH171 RXJ171 RXR171 RXT171 RYB171 RYD171 RYL171 RYN171 RYV171 RYX171 RZF171 RZH171 RZP171 RZR171 RZZ171 SAB171 SAJ171 SAL171 SAT171 SAV171 SBD171 SBF171 SBN171 SBP171 SBX171 SBZ171 SCH171 SCJ171 SCR171 SCT171 SDB171 SDD171 SDL171 SDN171 SDV171 SDX171 SEF171 SEH171 SEP171 SER171 SEZ171 SFB171 SFJ171 SFL171 SFT171 SFV171 SGD171 SGF171 SGN171 SGP171 SGX171 SGZ171 SHH171 SHJ171 SHR171 SHT171 SIB171 SID171 SIL171 SIN171 SIV171 SIX171 SJF171 SJH171 SJP171 SJR171 SJZ171 SKB171 SKJ171 SKL171 SKT171 SKV171 SLD171 SLF171 SLN171 SLP171 SLX171 SLZ171 SMH171 SMJ171 SMR171 SMT171 SNB171 SND171 SNL171 SNN171 SNV171 SNX171 SOF171 SOH171 SOP171 SOR171 SOZ171 SPB171 SPJ171 SPL171 SPT171 SPV171 SQD171 SQF171 SQN171 SQP171 SQX171 SQZ171 SRH171 SRJ171 SRR171 SRT171 SSB171 SSD171 SSL171 SSN171 SSV171 SSX171 STF171 STH171 STP171 STR171 STZ171 SUB171 SUJ171 SUL171 SUT171 SUV171 SVD171 SVF171 SVN171 SVP171 SVX171 SVZ171 SWH171 SWJ171 SWR171 SWT171 SXB171 SXD171 SXL171 SXN171 SXV171 SXX171 SYF171 SYH171 SYP171 SYR171 SYZ171 SZB171 SZJ171 SZL171 SZT171 SZV171 TAD171 TAF171 TAN171 TAP171 TAX171 TAZ171 TBH171 TBJ171 TBR171 TBT171 TCB171 TCD171 TCL171 TCN171 TCV171 TCX171 TDF171 TDH171 TDP171 TDR171 TDZ171 TEB171 TEJ171 TEL171 TET171 TEV171 TFD171 TFF171 TFN171 TFP171 TFX171 TFZ171 TGH171 TGJ171 TGR171 TGT171 THB171 THD171 THL171 THN171 THV171 THX171 TIF171 TIH171 TIP171 TIR171 TIZ171 TJB171 TJJ171 TJL171 TJT171 TJV171 TKD171 TKF171 TKN171 TKP171 TKX171 TKZ171 TLH171 TLJ171 TLR171 TLT171 TMB171 TMD171 TML171 TMN171 TMV171 TMX171 TNF171 TNH171 TNP171 TNR171 TNZ171 TOB171 TOJ171 TOL171 TOT171 TOV171 TPD171 TPF171 TPN171 TPP171 TPX171 TPZ171 TQH171 TQJ171 TQR171 TQT171 TRB171 TRD171 TRL171 TRN171 TRV171 TRX171 TSF171 TSH171 TSP171 TSR171 TSZ171 TTB171 TTJ171 TTL171 TTT171 TTV171 TUD171 TUF171 TUN171 TUP171 TUX171 TUZ171 TVH171 TVJ171 TVR171 TVT171 TWB171 TWD171 TWL171 TWN171 TWV171 TWX171 TXF171 TXH171 TXP171 TXR171 TXZ171 TYB171 TYJ171 TYL171 TYT171 TYV171 TZD171 TZF171 TZN171 TZP171 TZX171 TZZ171 UAH171 UAJ171 UAR171 UAT171 UBB171 UBD171 UBL171 UBN171 UBV171 UBX171 UCF171 UCH171 UCP171 UCR171 UCZ171 UDB171 UDJ171 UDL171 UDT171 UDV171 UED171 UEF171 UEN171 UEP171 UEX171 UEZ171 UFH171 UFJ171 UFR171 UFT171 UGB171 UGD171 UGL171 UGN171 UGV171 UGX171 UHF171 UHH171 UHP171 UHR171 UHZ171 UIB171 UIJ171 UIL171 UIT171 UIV171 UJD171 UJF171 UJN171 UJP171 UJX171 UJZ171 UKH171 UKJ171 UKR171 UKT171 ULB171 ULD171 ULL171 ULN171 ULV171 ULX171 UMF171 UMH171 UMP171 UMR171 UMZ171 UNB171 UNJ171 UNL171 UNT171 UNV171 UOD171 UOF171 UON171 UOP171 UOX171 UOZ171 UPH171 UPJ171 UPR171 UPT171 UQB171 UQD171 UQL171 UQN171 UQV171 UQX171 URF171 URH171 URP171 URR171 URZ171 USB171 USJ171 USL171 UST171 USV171 UTD171 UTF171 UTN171 UTP171 UTX171 UTZ171 UUH171 UUJ171 UUR171 UUT171 UVB171 UVD171 UVL171 UVN171 UVV171 UVX171 UWF171 UWH171 UWP171 UWR171 UWZ171 UXB171 UXJ171 UXL171 UXT171 UXV171 UYD171 UYF171 UYN171 UYP171 UYX171 UYZ171 UZH171 UZJ171 UZR171 UZT171 VAB171 VAD171 VAL171 VAN171 VAV171 VAX171 VBF171 VBH171 VBP171 VBR171 VBZ171 VCB171 VCJ171 VCL171 VCT171 VCV171 VDD171 VDF171 VDN171 VDP171 VDX171 VDZ171 VEH171 VEJ171 VER171 VET171 VFB171 VFD171 VFL171 VFN171 VFV171 VFX171 VGF171 VGH171 VGP171 VGR171 VGZ171 VHB171 VHJ171 VHL171 VHT171 VHV171 VID171 VIF171 VIN171 VIP171 VIX171 VIZ171 VJH171 VJJ171 VJR171 VJT171 VKB171 VKD171 VKL171 VKN171 VKV171 VKX171 VLF171 VLH171 VLP171 VLR171 VLZ171 VMB171 VMJ171 VML171 VMT171 VMV171 VND171 VNF171 VNN171 VNP171 VNX171 VNZ171 VOH171 VOJ171 VOR171 VOT171 VPB171 VPD171 VPL171 VPN171 VPV171 VPX171 VQF171 VQH171 VQP171 VQR171 VQZ171 VRB171 VRJ171 VRL171 VRT171 VRV171 VSD171 VSF171 VSN171 VSP171 VSX171 VSZ171 VTH171 VTJ171 VTR171 VTT171 VUB171 VUD171 VUL171 VUN171 VUV171 VUX171 VVF171 VVH171 VVP171 VVR171 VVZ171 VWB171 VWJ171 VWL171 VWT171 VWV171 VXD171 VXF171 VXN171 VXP171 VXX171 VXZ171 VYH171 VYJ171 VYR171 VYT171 VZB171 VZD171 VZL171 VZN171 VZV171 VZX171 WAF171 WAH171 WAP171 WAR171 WAZ171 WBB171 WBJ171 WBL171 WBT171 WBV171 WCD171 WCF171 WCN171 WCP171 WCX171 WCZ171 WDH171 WDJ171 WDR171 WDT171 WEB171 WED171 WEL171 WEN171 WEV171 WEX171 WFF171 WFH171 WFP171 WFR171 WFZ171 WGB171 WGJ171 WGL171 WGT171 WGV171 WHD171 WHF171 WHN171 WHP171 WHX171 WHZ171 WIH171 WIJ171 WIR171 WIT171 WJB171 WJD171 WJL171 WJN171 WJV171 WJX171 WKF171 WKH171 WKP171 WKR171 WKZ171 WLB171 WLJ171 WLL171 WLT171 WLV171 WMD171 WMF171 WMN171 WMP171 WMX171 WMZ171 WNH171 WNJ171 WNR171 WNT171 WOB171 WOD171 WOL171 WON171 WOV171 WOX171 WPF171 WPH171 WPP171 WPR171 WPZ171 WQB171 WQJ171 WQL171 WQT171 WQV171 WRD171 WRF171 WRN171 WRP171 WRX171 WRZ171 WSH171 WSJ171 WSR171 WST171 WTB171 WTD171 WTL171 WTN171 WTV171 WTX171 WUF171 WUH171 WUP171 WUR171 WUZ171 WVB171 WVJ171 WVL171 WVT171 WVV171 WWD171 WWF171 WWN171 WWP171 WWX171 WWZ171 WXH171 WXJ171 WXR171 WXT171 WYB171 WYD171 WYL171 WYN171 WYV171 WYX171 WZF171 WZH171 WZP171 WZR171 WZZ171 XAB171 XAJ171 XAL171 XAT171 XAV171 XBD171 XBF171 XBN171 XBP171 XBX171 XBZ171 XCH171 XCJ171 XCR171 XCT171 XDB171 XDD171 XDL171 XDN171 XDV171 XDX171 XEF171 XEH171">
    <cfRule type="cellIs" dxfId="78" priority="2459" operator="equal">
      <formula>"effektive Kosten"</formula>
    </cfRule>
  </conditionalFormatting>
  <conditionalFormatting sqref="K171 P171 Z171 AJ171 AT171 BD171 BN171 BX171 CH171 CR171 DB171 DL171 DV171 EF171 EP171 EZ171 FJ171 FT171 GD171 GN171 GX171 HH171 HR171 IB171 IL171 IV171 JF171 JP171 JZ171 KJ171 KT171 LD171 LN171 LX171 MH171 MR171 NB171 NL171 NV171 OF171 OP171 OZ171 PJ171 PT171 QD171 QN171 QX171 RH171 RR171 SB171 SL171 SV171 TF171 TP171 TZ171 UJ171 UT171 VD171 VN171 VX171 WH171 WR171 XB171 XL171 XV171 YF171 YP171 YZ171 ZJ171 ZT171 AAD171 AAN171 AAX171 ABH171 ABR171 ACB171 ACL171 ACV171 ADF171 ADP171 ADZ171 AEJ171 AET171 AFD171 AFN171 AFX171 AGH171 AGR171 AHB171 AHL171 AHV171 AIF171 AIP171 AIZ171 AJJ171 AJT171 AKD171 AKN171 AKX171 ALH171 ALR171 AMB171 AML171 AMV171 ANF171 ANP171 ANZ171 AOJ171 AOT171 APD171 APN171 APX171 AQH171 AQR171 ARB171 ARL171 ARV171 ASF171 ASP171 ASZ171 ATJ171 ATT171 AUD171 AUN171 AUX171 AVH171 AVR171 AWB171 AWL171 AWV171 AXF171 AXP171 AXZ171 AYJ171 AYT171 AZD171 AZN171 AZX171 BAH171 BAR171 BBB171 BBL171 BBV171 BCF171 BCP171 BCZ171 BDJ171 BDT171 BED171 BEN171 BEX171 BFH171 BFR171 BGB171 BGL171 BGV171 BHF171 BHP171 BHZ171 BIJ171 BIT171 BJD171 BJN171 BJX171 BKH171 BKR171 BLB171 BLL171 BLV171 BMF171 BMP171 BMZ171 BNJ171 BNT171 BOD171 BON171 BOX171 BPH171 BPR171 BQB171 BQL171 BQV171 BRF171 BRP171 BRZ171 BSJ171 BST171 BTD171 BTN171 BTX171 BUH171 BUR171 BVB171 BVL171 BVV171 BWF171 BWP171 BWZ171 BXJ171 BXT171 BYD171 BYN171 BYX171 BZH171 BZR171 CAB171 CAL171 CAV171 CBF171 CBP171 CBZ171 CCJ171 CCT171 CDD171 CDN171 CDX171 CEH171 CER171 CFB171 CFL171 CFV171 CGF171 CGP171 CGZ171 CHJ171 CHT171 CID171 CIN171 CIX171 CJH171 CJR171 CKB171 CKL171 CKV171 CLF171 CLP171 CLZ171 CMJ171 CMT171 CND171 CNN171 CNX171 COH171 COR171 CPB171 CPL171 CPV171 CQF171 CQP171 CQZ171 CRJ171 CRT171 CSD171 CSN171 CSX171 CTH171 CTR171 CUB171 CUL171 CUV171 CVF171 CVP171 CVZ171 CWJ171 CWT171 CXD171 CXN171 CXX171 CYH171 CYR171 CZB171 CZL171 CZV171 DAF171 DAP171 DAZ171 DBJ171 DBT171 DCD171 DCN171 DCX171 DDH171 DDR171 DEB171 DEL171 DEV171 DFF171 DFP171 DFZ171 DGJ171 DGT171 DHD171 DHN171 DHX171 DIH171 DIR171 DJB171 DJL171 DJV171 DKF171 DKP171 DKZ171 DLJ171 DLT171 DMD171 DMN171 DMX171 DNH171 DNR171 DOB171 DOL171 DOV171 DPF171 DPP171 DPZ171 DQJ171 DQT171 DRD171 DRN171 DRX171 DSH171 DSR171 DTB171 DTL171 DTV171 DUF171 DUP171 DUZ171 DVJ171 DVT171 DWD171 DWN171 DWX171 DXH171 DXR171 DYB171 DYL171 DYV171 DZF171 DZP171 DZZ171 EAJ171 EAT171 EBD171 EBN171 EBX171 ECH171 ECR171 EDB171 EDL171 EDV171 EEF171 EEP171 EEZ171 EFJ171 EFT171 EGD171 EGN171 EGX171 EHH171 EHR171 EIB171 EIL171 EIV171 EJF171 EJP171 EJZ171 EKJ171 EKT171 ELD171 ELN171 ELX171 EMH171 EMR171 ENB171 ENL171 ENV171 EOF171 EOP171 EOZ171 EPJ171 EPT171 EQD171 EQN171 EQX171 ERH171 ERR171 ESB171 ESL171 ESV171 ETF171 ETP171 ETZ171 EUJ171 EUT171 EVD171 EVN171 EVX171 EWH171 EWR171 EXB171 EXL171 EXV171 EYF171 EYP171 EYZ171 EZJ171 EZT171 FAD171 FAN171 FAX171 FBH171 FBR171 FCB171 FCL171 FCV171 FDF171 FDP171 FDZ171 FEJ171 FET171 FFD171 FFN171 FFX171 FGH171 FGR171 FHB171 FHL171 FHV171 FIF171 FIP171 FIZ171 FJJ171 FJT171 FKD171 FKN171 FKX171 FLH171 FLR171 FMB171 FML171 FMV171 FNF171 FNP171 FNZ171 FOJ171 FOT171 FPD171 FPN171 FPX171 FQH171 FQR171 FRB171 FRL171 FRV171 FSF171 FSP171 FSZ171 FTJ171 FTT171 FUD171 FUN171 FUX171 FVH171 FVR171 FWB171 FWL171 FWV171 FXF171 FXP171 FXZ171 FYJ171 FYT171 FZD171 FZN171 FZX171 GAH171 GAR171 GBB171 GBL171 GBV171 GCF171 GCP171 GCZ171 GDJ171 GDT171 GED171 GEN171 GEX171 GFH171 GFR171 GGB171 GGL171 GGV171 GHF171 GHP171 GHZ171 GIJ171 GIT171 GJD171 GJN171 GJX171 GKH171 GKR171 GLB171 GLL171 GLV171 GMF171 GMP171 GMZ171 GNJ171 GNT171 GOD171 GON171 GOX171 GPH171 GPR171 GQB171 GQL171 GQV171 GRF171 GRP171 GRZ171 GSJ171 GST171 GTD171 GTN171 GTX171 GUH171 GUR171 GVB171 GVL171 GVV171 GWF171 GWP171 GWZ171 GXJ171 GXT171 GYD171 GYN171 GYX171 GZH171 GZR171 HAB171 HAL171 HAV171 HBF171 HBP171 HBZ171 HCJ171 HCT171 HDD171 HDN171 HDX171 HEH171 HER171 HFB171 HFL171 HFV171 HGF171 HGP171 HGZ171 HHJ171 HHT171 HID171 HIN171 HIX171 HJH171 HJR171 HKB171 HKL171 HKV171 HLF171 HLP171 HLZ171 HMJ171 HMT171 HND171 HNN171 HNX171 HOH171 HOR171 HPB171 HPL171 HPV171 HQF171 HQP171 HQZ171 HRJ171 HRT171 HSD171 HSN171 HSX171 HTH171 HTR171 HUB171 HUL171 HUV171 HVF171 HVP171 HVZ171 HWJ171 HWT171 HXD171 HXN171 HXX171 HYH171 HYR171 HZB171 HZL171 HZV171 IAF171 IAP171 IAZ171 IBJ171 IBT171 ICD171 ICN171 ICX171 IDH171 IDR171 IEB171 IEL171 IEV171 IFF171 IFP171 IFZ171 IGJ171 IGT171 IHD171 IHN171 IHX171 IIH171 IIR171 IJB171 IJL171 IJV171 IKF171 IKP171 IKZ171 ILJ171 ILT171 IMD171 IMN171 IMX171 INH171 INR171 IOB171 IOL171 IOV171 IPF171 IPP171 IPZ171 IQJ171 IQT171 IRD171 IRN171 IRX171 ISH171 ISR171 ITB171 ITL171 ITV171 IUF171 IUP171 IUZ171 IVJ171 IVT171 IWD171 IWN171 IWX171 IXH171 IXR171 IYB171 IYL171 IYV171 IZF171 IZP171 IZZ171 JAJ171 JAT171 JBD171 JBN171 JBX171 JCH171 JCR171 JDB171 JDL171 JDV171 JEF171 JEP171 JEZ171 JFJ171 JFT171 JGD171 JGN171 JGX171 JHH171 JHR171 JIB171 JIL171 JIV171 JJF171 JJP171 JJZ171 JKJ171 JKT171 JLD171 JLN171 JLX171 JMH171 JMR171 JNB171 JNL171 JNV171 JOF171 JOP171 JOZ171 JPJ171 JPT171 JQD171 JQN171 JQX171 JRH171 JRR171 JSB171 JSL171 JSV171 JTF171 JTP171 JTZ171 JUJ171 JUT171 JVD171 JVN171 JVX171 JWH171 JWR171 JXB171 JXL171 JXV171 JYF171 JYP171 JYZ171 JZJ171 JZT171 KAD171 KAN171 KAX171 KBH171 KBR171 KCB171 KCL171 KCV171 KDF171 KDP171 KDZ171 KEJ171 KET171 KFD171 KFN171 KFX171 KGH171 KGR171 KHB171 KHL171 KHV171 KIF171 KIP171 KIZ171 KJJ171 KJT171 KKD171 KKN171 KKX171 KLH171 KLR171 KMB171 KML171 KMV171 KNF171 KNP171 KNZ171 KOJ171 KOT171 KPD171 KPN171 KPX171 KQH171 KQR171 KRB171 KRL171 KRV171 KSF171 KSP171 KSZ171 KTJ171 KTT171 KUD171 KUN171 KUX171 KVH171 KVR171 KWB171 KWL171 KWV171 KXF171 KXP171 KXZ171 KYJ171 KYT171 KZD171 KZN171 KZX171 LAH171 LAR171 LBB171 LBL171 LBV171 LCF171 LCP171 LCZ171 LDJ171 LDT171 LED171 LEN171 LEX171 LFH171 LFR171 LGB171 LGL171 LGV171 LHF171 LHP171 LHZ171 LIJ171 LIT171 LJD171 LJN171 LJX171 LKH171 LKR171 LLB171 LLL171 LLV171 LMF171 LMP171 LMZ171 LNJ171 LNT171 LOD171 LON171 LOX171 LPH171 LPR171 LQB171 LQL171 LQV171 LRF171 LRP171 LRZ171 LSJ171 LST171 LTD171 LTN171 LTX171 LUH171 LUR171 LVB171 LVL171 LVV171 LWF171 LWP171 LWZ171 LXJ171 LXT171 LYD171 LYN171 LYX171 LZH171 LZR171 MAB171 MAL171 MAV171 MBF171 MBP171 MBZ171 MCJ171 MCT171 MDD171 MDN171 MDX171 MEH171 MER171 MFB171 MFL171 MFV171 MGF171 MGP171 MGZ171 MHJ171 MHT171 MID171 MIN171 MIX171 MJH171 MJR171 MKB171 MKL171 MKV171 MLF171 MLP171 MLZ171 MMJ171 MMT171 MND171 MNN171 MNX171 MOH171 MOR171 MPB171 MPL171 MPV171 MQF171 MQP171 MQZ171 MRJ171 MRT171 MSD171 MSN171 MSX171 MTH171 MTR171 MUB171 MUL171 MUV171 MVF171 MVP171 MVZ171 MWJ171 MWT171 MXD171 MXN171 MXX171 MYH171 MYR171 MZB171 MZL171 MZV171 NAF171 NAP171 NAZ171 NBJ171 NBT171 NCD171 NCN171 NCX171 NDH171 NDR171 NEB171 NEL171 NEV171 NFF171 NFP171 NFZ171 NGJ171 NGT171 NHD171 NHN171 NHX171 NIH171 NIR171 NJB171 NJL171 NJV171 NKF171 NKP171 NKZ171 NLJ171 NLT171 NMD171 NMN171 NMX171 NNH171 NNR171 NOB171 NOL171 NOV171 NPF171 NPP171 NPZ171 NQJ171 NQT171 NRD171 NRN171 NRX171 NSH171 NSR171 NTB171 NTL171 NTV171 NUF171 NUP171 NUZ171 NVJ171 NVT171 NWD171 NWN171 NWX171 NXH171 NXR171 NYB171 NYL171 NYV171 NZF171 NZP171 NZZ171 OAJ171 OAT171 OBD171 OBN171 OBX171 OCH171 OCR171 ODB171 ODL171 ODV171 OEF171 OEP171 OEZ171 OFJ171 OFT171 OGD171 OGN171 OGX171 OHH171 OHR171 OIB171 OIL171 OIV171 OJF171 OJP171 OJZ171 OKJ171 OKT171 OLD171 OLN171 OLX171 OMH171 OMR171 ONB171 ONL171 ONV171 OOF171 OOP171 OOZ171 OPJ171 OPT171 OQD171 OQN171 OQX171 ORH171 ORR171 OSB171 OSL171 OSV171 OTF171 OTP171 OTZ171 OUJ171 OUT171 OVD171 OVN171 OVX171 OWH171 OWR171 OXB171 OXL171 OXV171 OYF171 OYP171 OYZ171 OZJ171 OZT171 PAD171 PAN171 PAX171 PBH171 PBR171 PCB171 PCL171 PCV171 PDF171 PDP171 PDZ171 PEJ171 PET171 PFD171 PFN171 PFX171 PGH171 PGR171 PHB171 PHL171 PHV171 PIF171 PIP171 PIZ171 PJJ171 PJT171 PKD171 PKN171 PKX171 PLH171 PLR171 PMB171 PML171 PMV171 PNF171 PNP171 PNZ171 POJ171 POT171 PPD171 PPN171 PPX171 PQH171 PQR171 PRB171 PRL171 PRV171 PSF171 PSP171 PSZ171 PTJ171 PTT171 PUD171 PUN171 PUX171 PVH171 PVR171 PWB171 PWL171 PWV171 PXF171 PXP171 PXZ171 PYJ171 PYT171 PZD171 PZN171 PZX171 QAH171 QAR171 QBB171 QBL171 QBV171 QCF171 QCP171 QCZ171 QDJ171 QDT171 QED171 QEN171 QEX171 QFH171 QFR171 QGB171 QGL171 QGV171 QHF171 QHP171 QHZ171 QIJ171 QIT171 QJD171 QJN171 QJX171 QKH171 QKR171 QLB171 QLL171 QLV171 QMF171 QMP171 QMZ171 QNJ171 QNT171 QOD171 QON171 QOX171 QPH171 QPR171 QQB171 QQL171 QQV171 QRF171 QRP171 QRZ171 QSJ171 QST171 QTD171 QTN171 QTX171 QUH171 QUR171 QVB171 QVL171 QVV171 QWF171 QWP171 QWZ171 QXJ171 QXT171 QYD171 QYN171 QYX171 QZH171 QZR171 RAB171 RAL171 RAV171 RBF171 RBP171 RBZ171 RCJ171 RCT171 RDD171 RDN171 RDX171 REH171 RER171 RFB171 RFL171 RFV171 RGF171 RGP171 RGZ171 RHJ171 RHT171 RID171 RIN171 RIX171 RJH171 RJR171 RKB171 RKL171 RKV171 RLF171 RLP171 RLZ171 RMJ171 RMT171 RND171 RNN171 RNX171 ROH171 ROR171 RPB171 RPL171 RPV171 RQF171 RQP171 RQZ171 RRJ171 RRT171 RSD171 RSN171 RSX171 RTH171 RTR171 RUB171 RUL171 RUV171 RVF171 RVP171 RVZ171 RWJ171 RWT171 RXD171 RXN171 RXX171 RYH171 RYR171 RZB171 RZL171 RZV171 SAF171 SAP171 SAZ171 SBJ171 SBT171 SCD171 SCN171 SCX171 SDH171 SDR171 SEB171 SEL171 SEV171 SFF171 SFP171 SFZ171 SGJ171 SGT171 SHD171 SHN171 SHX171 SIH171 SIR171 SJB171 SJL171 SJV171 SKF171 SKP171 SKZ171 SLJ171 SLT171 SMD171 SMN171 SMX171 SNH171 SNR171 SOB171 SOL171 SOV171 SPF171 SPP171 SPZ171 SQJ171 SQT171 SRD171 SRN171 SRX171 SSH171 SSR171 STB171 STL171 STV171 SUF171 SUP171 SUZ171 SVJ171 SVT171 SWD171 SWN171 SWX171 SXH171 SXR171 SYB171 SYL171 SYV171 SZF171 SZP171 SZZ171 TAJ171 TAT171 TBD171 TBN171 TBX171 TCH171 TCR171 TDB171 TDL171 TDV171 TEF171 TEP171 TEZ171 TFJ171 TFT171 TGD171 TGN171 TGX171 THH171 THR171 TIB171 TIL171 TIV171 TJF171 TJP171 TJZ171 TKJ171 TKT171 TLD171 TLN171 TLX171 TMH171 TMR171 TNB171 TNL171 TNV171 TOF171 TOP171 TOZ171 TPJ171 TPT171 TQD171 TQN171 TQX171 TRH171 TRR171 TSB171 TSL171 TSV171 TTF171 TTP171 TTZ171 TUJ171 TUT171 TVD171 TVN171 TVX171 TWH171 TWR171 TXB171 TXL171 TXV171 TYF171 TYP171 TYZ171 TZJ171 TZT171 UAD171 UAN171 UAX171 UBH171 UBR171 UCB171 UCL171 UCV171 UDF171 UDP171 UDZ171 UEJ171 UET171 UFD171 UFN171 UFX171 UGH171 UGR171 UHB171 UHL171 UHV171 UIF171 UIP171 UIZ171 UJJ171 UJT171 UKD171 UKN171 UKX171 ULH171 ULR171 UMB171 UML171 UMV171 UNF171 UNP171 UNZ171 UOJ171 UOT171 UPD171 UPN171 UPX171 UQH171 UQR171 URB171 URL171 URV171 USF171 USP171 USZ171 UTJ171 UTT171 UUD171 UUN171 UUX171 UVH171 UVR171 UWB171 UWL171 UWV171 UXF171 UXP171 UXZ171 UYJ171 UYT171 UZD171 UZN171 UZX171 VAH171 VAR171 VBB171 VBL171 VBV171 VCF171 VCP171 VCZ171 VDJ171 VDT171 VED171 VEN171 VEX171 VFH171 VFR171 VGB171 VGL171 VGV171 VHF171 VHP171 VHZ171 VIJ171 VIT171 VJD171 VJN171 VJX171 VKH171 VKR171 VLB171 VLL171 VLV171 VMF171 VMP171 VMZ171 VNJ171 VNT171 VOD171 VON171 VOX171 VPH171 VPR171 VQB171 VQL171 VQV171 VRF171 VRP171 VRZ171 VSJ171 VST171 VTD171 VTN171 VTX171 VUH171 VUR171 VVB171 VVL171 VVV171 VWF171 VWP171 VWZ171 VXJ171 VXT171 VYD171 VYN171 VYX171 VZH171 VZR171 WAB171 WAL171 WAV171 WBF171 WBP171 WBZ171 WCJ171 WCT171 WDD171 WDN171 WDX171 WEH171 WER171 WFB171 WFL171 WFV171 WGF171 WGP171 WGZ171 WHJ171 WHT171 WID171 WIN171 WIX171 WJH171 WJR171 WKB171 WKL171 WKV171 WLF171 WLP171 WLZ171 WMJ171 WMT171 WND171 WNN171 WNX171 WOH171 WOR171 WPB171 WPL171 WPV171 WQF171 WQP171 WQZ171 WRJ171 WRT171 WSD171 WSN171 WSX171 WTH171 WTR171 WUB171 WUL171 WUV171 WVF171 WVP171 WVZ171 WWJ171 WWT171 WXD171 WXN171 WXX171 WYH171 WYR171 WZB171 WZL171 WZV171 XAF171 XAP171 XAZ171 XBJ171 XBT171 XCD171 XCN171 XCX171 XDH171 XDR171 XEB171 XEL171">
    <cfRule type="cellIs" dxfId="77" priority="1461" operator="equal">
      <formula>"effektive Kosten"</formula>
    </cfRule>
  </conditionalFormatting>
  <conditionalFormatting sqref="K599">
    <cfRule type="cellIs" dxfId="76" priority="1466" operator="equal">
      <formula>"effektive Kosten"</formula>
    </cfRule>
  </conditionalFormatting>
  <conditionalFormatting sqref="K601:K608">
    <cfRule type="cellIs" dxfId="75" priority="2092" operator="equal">
      <formula>"effektive Kosten"</formula>
    </cfRule>
  </conditionalFormatting>
  <conditionalFormatting sqref="K632">
    <cfRule type="cellIs" dxfId="74" priority="805" operator="equal">
      <formula>"effektive Kosten"</formula>
    </cfRule>
  </conditionalFormatting>
  <conditionalFormatting sqref="K663:K664">
    <cfRule type="cellIs" dxfId="73" priority="793" operator="equal">
      <formula>"effektive Kosten"</formula>
    </cfRule>
  </conditionalFormatting>
  <conditionalFormatting sqref="K736">
    <cfRule type="cellIs" dxfId="72" priority="1652" operator="equal">
      <formula>"effektive Kosten"</formula>
    </cfRule>
  </conditionalFormatting>
  <conditionalFormatting sqref="D171 S171 AC171 AM171 AW171 BG171 BQ171 CA171 CK171 CU171 DE171 DO171 DY171 EI171 ES171 FC171 FM171 FW171 GG171 GQ171 HA171 HK171 HU171 IE171 IO171 IY171 JI171 JS171 KC171 KM171 KW171 LG171 LQ171 MA171 MK171 MU171 NE171 NO171 NY171 OI171 OS171 PC171 PM171 PW171 QG171 QQ171 RA171 RK171 RU171 SE171 SO171 SY171 TI171 TS171 UC171 UM171 UW171 VG171 VQ171 WA171 WK171 WU171 XE171 XO171 XY171 YI171 YS171 ZC171 ZM171 ZW171 AAG171 AAQ171 ABA171 ABK171 ABU171 ACE171 ACO171 ACY171 ADI171 ADS171 AEC171 AEM171 AEW171 AFG171 AFQ171 AGA171 AGK171 AGU171 AHE171 AHO171 AHY171 AII171 AIS171 AJC171 AJM171 AJW171 AKG171 AKQ171 ALA171 ALK171 ALU171 AME171 AMO171 AMY171 ANI171 ANS171 AOC171 AOM171 AOW171 APG171 APQ171 AQA171 AQK171 AQU171 ARE171 ARO171 ARY171 ASI171 ASS171 ATC171 ATM171 ATW171 AUG171 AUQ171 AVA171 AVK171 AVU171 AWE171 AWO171 AWY171 AXI171 AXS171 AYC171 AYM171 AYW171 AZG171 AZQ171 BAA171 BAK171 BAU171 BBE171 BBO171 BBY171 BCI171 BCS171 BDC171 BDM171 BDW171 BEG171 BEQ171 BFA171 BFK171 BFU171 BGE171 BGO171 BGY171 BHI171 BHS171 BIC171 BIM171 BIW171 BJG171 BJQ171 BKA171 BKK171 BKU171 BLE171 BLO171 BLY171 BMI171 BMS171 BNC171 BNM171 BNW171 BOG171 BOQ171 BPA171 BPK171 BPU171 BQE171 BQO171 BQY171 BRI171 BRS171 BSC171 BSM171 BSW171 BTG171 BTQ171 BUA171 BUK171 BUU171 BVE171 BVO171 BVY171 BWI171 BWS171 BXC171 BXM171 BXW171 BYG171 BYQ171 BZA171 BZK171 BZU171 CAE171 CAO171 CAY171 CBI171 CBS171 CCC171 CCM171 CCW171 CDG171 CDQ171 CEA171 CEK171 CEU171 CFE171 CFO171 CFY171 CGI171 CGS171 CHC171 CHM171 CHW171 CIG171 CIQ171 CJA171 CJK171 CJU171 CKE171 CKO171 CKY171 CLI171 CLS171 CMC171 CMM171 CMW171 CNG171 CNQ171 COA171 COK171 COU171 CPE171 CPO171 CPY171 CQI171 CQS171 CRC171 CRM171 CRW171 CSG171 CSQ171 CTA171 CTK171 CTU171 CUE171 CUO171 CUY171 CVI171 CVS171 CWC171 CWM171 CWW171 CXG171 CXQ171 CYA171 CYK171 CYU171 CZE171 CZO171 CZY171 DAI171 DAS171 DBC171 DBM171 DBW171 DCG171 DCQ171 DDA171 DDK171 DDU171 DEE171 DEO171 DEY171 DFI171 DFS171 DGC171 DGM171 DGW171 DHG171 DHQ171 DIA171 DIK171 DIU171 DJE171 DJO171 DJY171 DKI171 DKS171 DLC171 DLM171 DLW171 DMG171 DMQ171 DNA171 DNK171 DNU171 DOE171 DOO171 DOY171 DPI171 DPS171 DQC171 DQM171 DQW171 DRG171 DRQ171 DSA171 DSK171 DSU171 DTE171 DTO171 DTY171 DUI171 DUS171 DVC171 DVM171 DVW171 DWG171 DWQ171 DXA171 DXK171 DXU171 DYE171 DYO171 DYY171 DZI171 DZS171 EAC171 EAM171 EAW171 EBG171 EBQ171 ECA171 ECK171 ECU171 EDE171 EDO171 EDY171 EEI171 EES171 EFC171 EFM171 EFW171 EGG171 EGQ171 EHA171 EHK171 EHU171 EIE171 EIO171 EIY171 EJI171 EJS171 EKC171 EKM171 EKW171 ELG171 ELQ171 EMA171 EMK171 EMU171 ENE171 ENO171 ENY171 EOI171 EOS171 EPC171 EPM171 EPW171 EQG171 EQQ171 ERA171 ERK171 ERU171 ESE171 ESO171 ESY171 ETI171 ETS171 EUC171 EUM171 EUW171 EVG171 EVQ171 EWA171 EWK171 EWU171 EXE171 EXO171 EXY171 EYI171 EYS171 EZC171 EZM171 EZW171 FAG171 FAQ171 FBA171 FBK171 FBU171 FCE171 FCO171 FCY171 FDI171 FDS171 FEC171 FEM171 FEW171 FFG171 FFQ171 FGA171 FGK171 FGU171 FHE171 FHO171 FHY171 FII171 FIS171 FJC171 FJM171 FJW171 FKG171 FKQ171 FLA171 FLK171 FLU171 FME171 FMO171 FMY171 FNI171 FNS171 FOC171 FOM171 FOW171 FPG171 FPQ171 FQA171 FQK171 FQU171 FRE171 FRO171 FRY171 FSI171 FSS171 FTC171 FTM171 FTW171 FUG171 FUQ171 FVA171 FVK171 FVU171 FWE171 FWO171 FWY171 FXI171 FXS171 FYC171 FYM171 FYW171 FZG171 FZQ171 GAA171 GAK171 GAU171 GBE171 GBO171 GBY171 GCI171 GCS171 GDC171 GDM171 GDW171 GEG171 GEQ171 GFA171 GFK171 GFU171 GGE171 GGO171 GGY171 GHI171 GHS171 GIC171 GIM171 GIW171 GJG171 GJQ171 GKA171 GKK171 GKU171 GLE171 GLO171 GLY171 GMI171 GMS171 GNC171 GNM171 GNW171 GOG171 GOQ171 GPA171 GPK171 GPU171 GQE171 GQO171 GQY171 GRI171 GRS171 GSC171 GSM171 GSW171 GTG171 GTQ171 GUA171 GUK171 GUU171 GVE171 GVO171 GVY171 GWI171 GWS171 GXC171 GXM171 GXW171 GYG171 GYQ171 GZA171 GZK171 GZU171 HAE171 HAO171 HAY171 HBI171 HBS171 HCC171 HCM171 HCW171 HDG171 HDQ171 HEA171 HEK171 HEU171 HFE171 HFO171 HFY171 HGI171 HGS171 HHC171 HHM171 HHW171 HIG171 HIQ171 HJA171 HJK171 HJU171 HKE171 HKO171 HKY171 HLI171 HLS171 HMC171 HMM171 HMW171 HNG171 HNQ171 HOA171 HOK171 HOU171 HPE171 HPO171 HPY171 HQI171 HQS171 HRC171 HRM171 HRW171 HSG171 HSQ171 HTA171 HTK171 HTU171 HUE171 HUO171 HUY171 HVI171 HVS171 HWC171 HWM171 HWW171 HXG171 HXQ171 HYA171 HYK171 HYU171 HZE171 HZO171 HZY171 IAI171 IAS171 IBC171 IBM171 IBW171 ICG171 ICQ171 IDA171 IDK171 IDU171 IEE171 IEO171 IEY171 IFI171 IFS171 IGC171 IGM171 IGW171 IHG171 IHQ171 IIA171 IIK171 IIU171 IJE171 IJO171 IJY171 IKI171 IKS171 ILC171 ILM171 ILW171 IMG171 IMQ171 INA171 INK171 INU171 IOE171 IOO171 IOY171 IPI171 IPS171 IQC171 IQM171 IQW171 IRG171 IRQ171 ISA171 ISK171 ISU171 ITE171 ITO171 ITY171 IUI171 IUS171 IVC171 IVM171 IVW171 IWG171 IWQ171 IXA171 IXK171 IXU171 IYE171 IYO171 IYY171 IZI171 IZS171 JAC171 JAM171 JAW171 JBG171 JBQ171 JCA171 JCK171 JCU171 JDE171 JDO171 JDY171 JEI171 JES171 JFC171 JFM171 JFW171 JGG171 JGQ171 JHA171 JHK171 JHU171 JIE171 JIO171 JIY171 JJI171 JJS171 JKC171 JKM171 JKW171 JLG171 JLQ171 JMA171 JMK171 JMU171 JNE171 JNO171 JNY171 JOI171 JOS171 JPC171 JPM171 JPW171 JQG171 JQQ171 JRA171 JRK171 JRU171 JSE171 JSO171 JSY171 JTI171 JTS171 JUC171 JUM171 JUW171 JVG171 JVQ171 JWA171 JWK171 JWU171 JXE171 JXO171 JXY171 JYI171 JYS171 JZC171 JZM171 JZW171 KAG171 KAQ171 KBA171 KBK171 KBU171 KCE171 KCO171 KCY171 KDI171 KDS171 KEC171 KEM171 KEW171 KFG171 KFQ171 KGA171 KGK171 KGU171 KHE171 KHO171 KHY171 KII171 KIS171 KJC171 KJM171 KJW171 KKG171 KKQ171 KLA171 KLK171 KLU171 KME171 KMO171 KMY171 KNI171 KNS171 KOC171 KOM171 KOW171 KPG171 KPQ171 KQA171 KQK171 KQU171 KRE171 KRO171 KRY171 KSI171 KSS171 KTC171 KTM171 KTW171 KUG171 KUQ171 KVA171 KVK171 KVU171 KWE171 KWO171 KWY171 KXI171 KXS171 KYC171 KYM171 KYW171 KZG171 KZQ171 LAA171 LAK171 LAU171 LBE171 LBO171 LBY171 LCI171 LCS171 LDC171 LDM171 LDW171 LEG171 LEQ171 LFA171 LFK171 LFU171 LGE171 LGO171 LGY171 LHI171 LHS171 LIC171 LIM171 LIW171 LJG171 LJQ171 LKA171 LKK171 LKU171 LLE171 LLO171 LLY171 LMI171 LMS171 LNC171 LNM171 LNW171 LOG171 LOQ171 LPA171 LPK171 LPU171 LQE171 LQO171 LQY171 LRI171 LRS171 LSC171 LSM171 LSW171 LTG171 LTQ171 LUA171 LUK171 LUU171 LVE171 LVO171 LVY171 LWI171 LWS171 LXC171 LXM171 LXW171 LYG171 LYQ171 LZA171 LZK171 LZU171 MAE171 MAO171 MAY171 MBI171 MBS171 MCC171 MCM171 MCW171 MDG171 MDQ171 MEA171 MEK171 MEU171 MFE171 MFO171 MFY171 MGI171 MGS171 MHC171 MHM171 MHW171 MIG171 MIQ171 MJA171 MJK171 MJU171 MKE171 MKO171 MKY171 MLI171 MLS171 MMC171 MMM171 MMW171 MNG171 MNQ171 MOA171 MOK171 MOU171 MPE171 MPO171 MPY171 MQI171 MQS171 MRC171 MRM171 MRW171 MSG171 MSQ171 MTA171 MTK171 MTU171 MUE171 MUO171 MUY171 MVI171 MVS171 MWC171 MWM171 MWW171 MXG171 MXQ171 MYA171 MYK171 MYU171 MZE171 MZO171 MZY171 NAI171 NAS171 NBC171 NBM171 NBW171 NCG171 NCQ171 NDA171 NDK171 NDU171 NEE171 NEO171 NEY171 NFI171 NFS171 NGC171 NGM171 NGW171 NHG171 NHQ171 NIA171 NIK171 NIU171 NJE171 NJO171 NJY171 NKI171 NKS171 NLC171 NLM171 NLW171 NMG171 NMQ171 NNA171 NNK171 NNU171 NOE171 NOO171 NOY171 NPI171 NPS171 NQC171 NQM171 NQW171 NRG171 NRQ171 NSA171 NSK171 NSU171 NTE171 NTO171 NTY171 NUI171 NUS171 NVC171 NVM171 NVW171 NWG171 NWQ171 NXA171 NXK171 NXU171 NYE171 NYO171 NYY171 NZI171 NZS171 OAC171 OAM171 OAW171 OBG171 OBQ171 OCA171 OCK171 OCU171 ODE171 ODO171 ODY171 OEI171 OES171 OFC171 OFM171 OFW171 OGG171 OGQ171 OHA171 OHK171 OHU171 OIE171 OIO171 OIY171 OJI171 OJS171 OKC171 OKM171 OKW171 OLG171 OLQ171 OMA171 OMK171 OMU171 ONE171 ONO171 ONY171 OOI171 OOS171 OPC171 OPM171 OPW171 OQG171 OQQ171 ORA171 ORK171 ORU171 OSE171 OSO171 OSY171 OTI171 OTS171 OUC171 OUM171 OUW171 OVG171 OVQ171 OWA171 OWK171 OWU171 OXE171 OXO171 OXY171 OYI171 OYS171 OZC171 OZM171 OZW171 PAG171 PAQ171 PBA171 PBK171 PBU171 PCE171 PCO171 PCY171 PDI171 PDS171 PEC171 PEM171 PEW171 PFG171 PFQ171 PGA171 PGK171 PGU171 PHE171 PHO171 PHY171 PII171 PIS171 PJC171 PJM171 PJW171 PKG171 PKQ171 PLA171 PLK171 PLU171 PME171 PMO171 PMY171 PNI171 PNS171 POC171 POM171 POW171 PPG171 PPQ171 PQA171 PQK171 PQU171 PRE171 PRO171 PRY171 PSI171 PSS171 PTC171 PTM171 PTW171 PUG171 PUQ171 PVA171 PVK171 PVU171 PWE171 PWO171 PWY171 PXI171 PXS171 PYC171 PYM171 PYW171 PZG171 PZQ171 QAA171 QAK171 QAU171 QBE171 QBO171 QBY171 QCI171 QCS171 QDC171 QDM171 QDW171 QEG171 QEQ171 QFA171 QFK171 QFU171 QGE171 QGO171 QGY171 QHI171 QHS171 QIC171 QIM171 QIW171 QJG171 QJQ171 QKA171 QKK171 QKU171 QLE171 QLO171 QLY171 QMI171 QMS171 QNC171 QNM171 QNW171 QOG171 QOQ171 QPA171 QPK171 QPU171 QQE171 QQO171 QQY171 QRI171 QRS171 QSC171 QSM171 QSW171 QTG171 QTQ171 QUA171 QUK171 QUU171 QVE171 QVO171 QVY171 QWI171 QWS171 QXC171 QXM171 QXW171 QYG171 QYQ171 QZA171 QZK171 QZU171 RAE171 RAO171 RAY171 RBI171 RBS171 RCC171 RCM171 RCW171 RDG171 RDQ171 REA171 REK171 REU171 RFE171 RFO171 RFY171 RGI171 RGS171 RHC171 RHM171 RHW171 RIG171 RIQ171 RJA171 RJK171 RJU171 RKE171 RKO171 RKY171 RLI171 RLS171 RMC171 RMM171 RMW171 RNG171 RNQ171 ROA171 ROK171 ROU171 RPE171 RPO171 RPY171 RQI171 RQS171 RRC171 RRM171 RRW171 RSG171 RSQ171 RTA171 RTK171 RTU171 RUE171 RUO171 RUY171 RVI171 RVS171 RWC171 RWM171 RWW171 RXG171 RXQ171 RYA171 RYK171 RYU171 RZE171 RZO171 RZY171 SAI171 SAS171 SBC171 SBM171 SBW171 SCG171 SCQ171 SDA171 SDK171 SDU171 SEE171 SEO171 SEY171 SFI171 SFS171 SGC171 SGM171 SGW171 SHG171 SHQ171 SIA171 SIK171 SIU171 SJE171 SJO171 SJY171 SKI171 SKS171 SLC171 SLM171 SLW171 SMG171 SMQ171 SNA171 SNK171 SNU171 SOE171 SOO171 SOY171 SPI171 SPS171 SQC171 SQM171 SQW171 SRG171 SRQ171 SSA171 SSK171 SSU171 STE171 STO171 STY171 SUI171 SUS171 SVC171 SVM171 SVW171 SWG171 SWQ171 SXA171 SXK171 SXU171 SYE171 SYO171 SYY171 SZI171 SZS171 TAC171 TAM171 TAW171 TBG171 TBQ171 TCA171 TCK171 TCU171 TDE171 TDO171 TDY171 TEI171 TES171 TFC171 TFM171 TFW171 TGG171 TGQ171 THA171 THK171 THU171 TIE171 TIO171 TIY171 TJI171 TJS171 TKC171 TKM171 TKW171 TLG171 TLQ171 TMA171 TMK171 TMU171 TNE171 TNO171 TNY171 TOI171 TOS171 TPC171 TPM171 TPW171 TQG171 TQQ171 TRA171 TRK171 TRU171 TSE171 TSO171 TSY171 TTI171 TTS171 TUC171 TUM171 TUW171 TVG171 TVQ171 TWA171 TWK171 TWU171 TXE171 TXO171 TXY171 TYI171 TYS171 TZC171 TZM171 TZW171 UAG171 UAQ171 UBA171 UBK171 UBU171 UCE171 UCO171 UCY171 UDI171 UDS171 UEC171 UEM171 UEW171 UFG171 UFQ171 UGA171 UGK171 UGU171 UHE171 UHO171 UHY171 UII171 UIS171 UJC171 UJM171 UJW171 UKG171 UKQ171 ULA171 ULK171 ULU171 UME171 UMO171 UMY171 UNI171 UNS171 UOC171 UOM171 UOW171 UPG171 UPQ171 UQA171 UQK171 UQU171 URE171 URO171 URY171 USI171 USS171 UTC171 UTM171 UTW171 UUG171 UUQ171 UVA171 UVK171 UVU171 UWE171 UWO171 UWY171 UXI171 UXS171 UYC171 UYM171 UYW171 UZG171 UZQ171 VAA171 VAK171 VAU171 VBE171 VBO171 VBY171 VCI171 VCS171 VDC171 VDM171 VDW171 VEG171 VEQ171 VFA171 VFK171 VFU171 VGE171 VGO171 VGY171 VHI171 VHS171 VIC171 VIM171 VIW171 VJG171 VJQ171 VKA171 VKK171 VKU171 VLE171 VLO171 VLY171 VMI171 VMS171 VNC171 VNM171 VNW171 VOG171 VOQ171 VPA171 VPK171 VPU171 VQE171 VQO171 VQY171 VRI171 VRS171 VSC171 VSM171 VSW171 VTG171 VTQ171 VUA171 VUK171 VUU171 VVE171 VVO171 VVY171 VWI171 VWS171 VXC171 VXM171 VXW171 VYG171 VYQ171 VZA171 VZK171 VZU171 WAE171 WAO171 WAY171 WBI171 WBS171 WCC171 WCM171 WCW171 WDG171 WDQ171 WEA171 WEK171 WEU171 WFE171 WFO171 WFY171 WGI171 WGS171 WHC171 WHM171 WHW171 WIG171 WIQ171 WJA171 WJK171 WJU171 WKE171 WKO171 WKY171 WLI171 WLS171 WMC171 WMM171 WMW171 WNG171 WNQ171 WOA171 WOK171 WOU171 WPE171 WPO171 WPY171 WQI171 WQS171 WRC171 WRM171 WRW171 WSG171 WSQ171 WTA171 WTK171 WTU171 WUE171 WUO171 WUY171 WVI171 WVS171 WWC171 WWM171 WWW171 WXG171 WXQ171 WYA171 WYK171 WYU171 WZE171 WZO171 WZY171 XAI171 XAS171 XBC171 XBM171 XBW171 XCG171 XCQ171 XDA171 XDK171 XDU171 XEE171 I1:J2">
    <cfRule type="cellIs" dxfId="71" priority="1460" operator="equal">
      <formula>"tbd"</formula>
    </cfRule>
  </conditionalFormatting>
  <conditionalFormatting sqref="D673">
    <cfRule type="cellIs" dxfId="70" priority="7756" operator="equal">
      <formula>"effektive Kosten"</formula>
    </cfRule>
  </conditionalFormatting>
  <conditionalFormatting sqref="E1">
    <cfRule type="cellIs" dxfId="69" priority="2131" operator="equal">
      <formula>"effektive Kosten"</formula>
    </cfRule>
  </conditionalFormatting>
  <conditionalFormatting sqref="E19">
    <cfRule type="cellIs" dxfId="68" priority="6679" operator="equal">
      <formula>"effektive Kosten"</formula>
    </cfRule>
  </conditionalFormatting>
  <conditionalFormatting sqref="E363">
    <cfRule type="cellIs" dxfId="67" priority="75" operator="equal">
      <formula>"tbd"</formula>
    </cfRule>
  </conditionalFormatting>
  <conditionalFormatting sqref="E638">
    <cfRule type="cellIs" dxfId="66" priority="5452" operator="equal">
      <formula>"effektive Kosten"</formula>
    </cfRule>
  </conditionalFormatting>
  <conditionalFormatting sqref="E643">
    <cfRule type="cellIs" dxfId="65" priority="5453" operator="equal">
      <formula>"effektive Kosten"</formula>
    </cfRule>
  </conditionalFormatting>
  <conditionalFormatting sqref="E670:E671">
    <cfRule type="cellIs" dxfId="64" priority="7" operator="equal">
      <formula>"effektive Kosten"</formula>
    </cfRule>
  </conditionalFormatting>
  <conditionalFormatting sqref="E432:F432">
    <cfRule type="cellIs" dxfId="63" priority="24484" operator="equal">
      <formula>"effektive Kosten"</formula>
    </cfRule>
  </conditionalFormatting>
  <conditionalFormatting sqref="E488:F488">
    <cfRule type="cellIs" dxfId="62" priority="24483" operator="equal">
      <formula>"effektive Kosten"</formula>
    </cfRule>
  </conditionalFormatting>
  <conditionalFormatting sqref="F3">
    <cfRule type="containsText" dxfId="61" priority="19368" operator="containsText" text="variabel">
      <formula>NOT(ISERROR(SEARCH("variabel",F3)))</formula>
    </cfRule>
    <cfRule type="cellIs" dxfId="60" priority="19369" operator="equal">
      <formula>"tbd"</formula>
    </cfRule>
  </conditionalFormatting>
  <conditionalFormatting sqref="F54 F114 F609 F611 C669 F672:F673 F686 F694">
    <cfRule type="cellIs" dxfId="59" priority="31704" operator="equal">
      <formula>"effektive Kosten"</formula>
    </cfRule>
  </conditionalFormatting>
  <conditionalFormatting sqref="F754">
    <cfRule type="cellIs" dxfId="58" priority="13868" operator="equal">
      <formula>"effektive Kosten"</formula>
    </cfRule>
  </conditionalFormatting>
  <conditionalFormatting sqref="I1:J2">
    <cfRule type="containsText" dxfId="57" priority="1" operator="containsText" text="variabel">
      <formula>NOT(ISERROR(SEARCH("variabel",I1)))</formula>
    </cfRule>
  </conditionalFormatting>
  <conditionalFormatting sqref="G1:H1">
    <cfRule type="containsText" dxfId="56" priority="7643" operator="containsText" text="variabel">
      <formula>NOT(ISERROR(SEARCH("variabel",G1)))</formula>
    </cfRule>
    <cfRule type="cellIs" dxfId="55" priority="7644" operator="equal">
      <formula>"tbd"</formula>
    </cfRule>
  </conditionalFormatting>
  <conditionalFormatting sqref="G20:H23 J172:J188">
    <cfRule type="containsText" dxfId="54" priority="10670" operator="containsText" text="variabel">
      <formula>NOT(ISERROR(SEARCH("variabel",G20)))</formula>
    </cfRule>
  </conditionalFormatting>
  <conditionalFormatting sqref="G29:H33 J128">
    <cfRule type="containsText" dxfId="53" priority="1657" operator="containsText" text="variabel">
      <formula>NOT(ISERROR(SEARCH("variabel",G29)))</formula>
    </cfRule>
  </conditionalFormatting>
  <conditionalFormatting sqref="G56:H59">
    <cfRule type="containsText" dxfId="52" priority="7087" operator="containsText" text="variabel">
      <formula>NOT(ISERROR(SEARCH("variabel",G56)))</formula>
    </cfRule>
  </conditionalFormatting>
  <conditionalFormatting sqref="G98:H99">
    <cfRule type="containsText" dxfId="51" priority="1596" operator="containsText" text="variabel">
      <formula>NOT(ISERROR(SEARCH("variabel",G98)))</formula>
    </cfRule>
  </conditionalFormatting>
  <conditionalFormatting sqref="G102:H113">
    <cfRule type="containsText" dxfId="50" priority="1594" operator="containsText" text="variabel">
      <formula>NOT(ISERROR(SEARCH("variabel",G102)))</formula>
    </cfRule>
  </conditionalFormatting>
  <conditionalFormatting sqref="G129:H132">
    <cfRule type="containsText" dxfId="49" priority="1677" operator="containsText" text="variabel">
      <formula>NOT(ISERROR(SEARCH("variabel",G129)))</formula>
    </cfRule>
  </conditionalFormatting>
  <conditionalFormatting sqref="G160:H164">
    <cfRule type="containsText" dxfId="48" priority="5099" operator="containsText" text="variabel">
      <formula>NOT(ISERROR(SEARCH("variabel",G160)))</formula>
    </cfRule>
  </conditionalFormatting>
  <conditionalFormatting sqref="G174:H181 G428:H431">
    <cfRule type="containsText" dxfId="47" priority="17114" operator="containsText" text="variabel">
      <formula>NOT(ISERROR(SEARCH("variabel",G174)))</formula>
    </cfRule>
  </conditionalFormatting>
  <conditionalFormatting sqref="G188:H188">
    <cfRule type="containsText" dxfId="46" priority="19932" operator="containsText" text="variabel">
      <formula>NOT(ISERROR(SEARCH("variabel",G188)))</formula>
    </cfRule>
  </conditionalFormatting>
  <conditionalFormatting sqref="G309:H312">
    <cfRule type="containsText" dxfId="45" priority="6937" operator="containsText" text="variabel">
      <formula>NOT(ISERROR(SEARCH("variabel",G309)))</formula>
    </cfRule>
  </conditionalFormatting>
  <conditionalFormatting sqref="G484:H487">
    <cfRule type="containsText" dxfId="44" priority="1718" operator="containsText" text="variabel">
      <formula>NOT(ISERROR(SEARCH("variabel",G484)))</formula>
    </cfRule>
  </conditionalFormatting>
  <conditionalFormatting sqref="G493:H500">
    <cfRule type="containsText" dxfId="43" priority="1521" operator="containsText" text="variabel">
      <formula>NOT(ISERROR(SEARCH("variabel",G493)))</formula>
    </cfRule>
  </conditionalFormatting>
  <conditionalFormatting sqref="G529:H532">
    <cfRule type="containsText" dxfId="42" priority="1518" operator="containsText" text="variabel">
      <formula>NOT(ISERROR(SEARCH("variabel",G529)))</formula>
    </cfRule>
  </conditionalFormatting>
  <conditionalFormatting sqref="G540:H545">
    <cfRule type="containsText" dxfId="41" priority="1515" operator="containsText" text="variabel">
      <formula>NOT(ISERROR(SEARCH("variabel",G540)))</formula>
    </cfRule>
  </conditionalFormatting>
  <conditionalFormatting sqref="G610:H610 J610">
    <cfRule type="containsText" dxfId="40" priority="333" operator="containsText" text="variabel">
      <formula>NOT(ISERROR(SEARCH("variabel",G610)))</formula>
    </cfRule>
  </conditionalFormatting>
  <conditionalFormatting sqref="G612:H618">
    <cfRule type="containsText" dxfId="39" priority="1509" operator="containsText" text="variabel">
      <formula>NOT(ISERROR(SEARCH("variabel",G612)))</formula>
    </cfRule>
  </conditionalFormatting>
  <conditionalFormatting sqref="G633:H655">
    <cfRule type="containsText" dxfId="38" priority="6011" operator="containsText" text="variabel">
      <formula>NOT(ISERROR(SEARCH("variabel",G633)))</formula>
    </cfRule>
  </conditionalFormatting>
  <conditionalFormatting sqref="G764:J1048576">
    <cfRule type="cellIs" dxfId="37" priority="16306" operator="equal">
      <formula>"tbd"</formula>
    </cfRule>
  </conditionalFormatting>
  <conditionalFormatting sqref="H5:H7">
    <cfRule type="containsText" dxfId="36" priority="30550" operator="containsText" text="variabel">
      <formula>NOT(ISERROR(SEARCH("variabel",H5)))</formula>
    </cfRule>
    <cfRule type="cellIs" dxfId="35" priority="30552" operator="equal">
      <formula>"tbd"</formula>
    </cfRule>
  </conditionalFormatting>
  <conditionalFormatting sqref="H12 J12">
    <cfRule type="containsText" dxfId="34" priority="14424" operator="containsText" text="variabel">
      <formula>NOT(ISERROR(SEARCH("variabel",H12)))</formula>
    </cfRule>
  </conditionalFormatting>
  <conditionalFormatting sqref="H12">
    <cfRule type="cellIs" dxfId="33" priority="14425" operator="equal">
      <formula>"tbd"</formula>
    </cfRule>
  </conditionalFormatting>
  <conditionalFormatting sqref="H15:H18">
    <cfRule type="containsText" dxfId="32" priority="16311" operator="containsText" text="variabel">
      <formula>NOT(ISERROR(SEARCH("variabel",H15)))</formula>
    </cfRule>
    <cfRule type="cellIs" dxfId="31" priority="16313" operator="equal">
      <formula>"tbd"</formula>
    </cfRule>
  </conditionalFormatting>
  <conditionalFormatting sqref="G2:H170 J3:J110 I3:I761 J114:J149 G172:H362 J203:J249 J255:J349 J351:J358 G364:H618 J367:J753 G621:H655 G657:H668 G670:H753 G755:H761 J755:J761 G762:J762">
    <cfRule type="cellIs" dxfId="30" priority="22" operator="equal">
      <formula>"tbd"</formula>
    </cfRule>
  </conditionalFormatting>
  <conditionalFormatting sqref="J3:J7 I3:I761 G26:H27 G44:H44 G47:H47 G61:H90 G115:H126 J117:J125 G134:H158 H152:H170 H172:H293 G199:H293 G295:H306 J297:J305 J314 G314:H362 G364:H412 J370:J373 G414:H425 J416:J424 J427:J431 G433:H468 J433:J468 G470:H481 J472:J480 G489:H489 J489 J500:J508 J513 G513:H521 J524 G554:H563 G565:H576 J576 G581:H608 J619:J631 G621:H631 J633:J656 J742 J745:J753 I762:J762 I764:J1048576">
    <cfRule type="containsText" dxfId="29" priority="16305" operator="containsText" text="variabel">
      <formula>NOT(ISERROR(SEARCH("variabel",G3)))</formula>
    </cfRule>
  </conditionalFormatting>
  <conditionalFormatting sqref="J14:J53">
    <cfRule type="containsText" dxfId="28" priority="210" operator="containsText" text="variabel">
      <formula>NOT(ISERROR(SEARCH("variabel",J14)))</formula>
    </cfRule>
  </conditionalFormatting>
  <conditionalFormatting sqref="J63">
    <cfRule type="containsText" dxfId="27" priority="2397" operator="containsText" text="variabel">
      <formula>NOT(ISERROR(SEARCH("variabel",J63)))</formula>
    </cfRule>
  </conditionalFormatting>
  <conditionalFormatting sqref="J65:J110">
    <cfRule type="containsText" dxfId="26" priority="288" operator="containsText" text="variabel">
      <formula>NOT(ISERROR(SEARCH("variabel",J65)))</formula>
    </cfRule>
  </conditionalFormatting>
  <conditionalFormatting sqref="J165">
    <cfRule type="containsText" dxfId="25" priority="2380" operator="containsText" text="variabel">
      <formula>NOT(ISERROR(SEARCH("variabel",J165)))</formula>
    </cfRule>
    <cfRule type="cellIs" dxfId="24" priority="2381" operator="equal">
      <formula>"tbd"</formula>
    </cfRule>
  </conditionalFormatting>
  <conditionalFormatting sqref="J169:J170">
    <cfRule type="containsText" dxfId="23" priority="286" operator="containsText" text="variabel">
      <formula>NOT(ISERROR(SEARCH("variabel",J169)))</formula>
    </cfRule>
    <cfRule type="cellIs" dxfId="22" priority="287" operator="equal">
      <formula>"tbd"</formula>
    </cfRule>
  </conditionalFormatting>
  <conditionalFormatting sqref="J172:J188">
    <cfRule type="cellIs" dxfId="21" priority="10671" operator="equal">
      <formula>"tbd"</formula>
    </cfRule>
  </conditionalFormatting>
  <conditionalFormatting sqref="J193">
    <cfRule type="containsText" dxfId="20" priority="282" operator="containsText" text="variabel">
      <formula>NOT(ISERROR(SEARCH("variabel",J193)))</formula>
    </cfRule>
  </conditionalFormatting>
  <conditionalFormatting sqref="J193:J194">
    <cfRule type="cellIs" dxfId="19" priority="17" operator="equal">
      <formula>"tbd"</formula>
    </cfRule>
  </conditionalFormatting>
  <conditionalFormatting sqref="J196:J198 J201">
    <cfRule type="containsText" dxfId="18" priority="280" operator="containsText" text="variabel">
      <formula>NOT(ISERROR(SEARCH("variabel",J196)))</formula>
    </cfRule>
  </conditionalFormatting>
  <conditionalFormatting sqref="J196:J201">
    <cfRule type="cellIs" dxfId="17" priority="15" operator="equal">
      <formula>"tbd"</formula>
    </cfRule>
  </conditionalFormatting>
  <conditionalFormatting sqref="J203:J222">
    <cfRule type="containsText" dxfId="16" priority="141" operator="containsText" text="variabel">
      <formula>NOT(ISERROR(SEARCH("variabel",J203)))</formula>
    </cfRule>
  </conditionalFormatting>
  <conditionalFormatting sqref="J224:J249">
    <cfRule type="containsText" dxfId="15" priority="150" operator="containsText" text="variabel">
      <formula>NOT(ISERROR(SEARCH("variabel",J224)))</formula>
    </cfRule>
  </conditionalFormatting>
  <conditionalFormatting sqref="J255:J293">
    <cfRule type="containsText" dxfId="14" priority="271" operator="containsText" text="variabel">
      <formula>NOT(ISERROR(SEARCH("variabel",J255)))</formula>
    </cfRule>
  </conditionalFormatting>
  <conditionalFormatting sqref="J308:J312">
    <cfRule type="containsText" dxfId="13" priority="246" operator="containsText" text="variabel">
      <formula>NOT(ISERROR(SEARCH("variabel",J308)))</formula>
    </cfRule>
  </conditionalFormatting>
  <conditionalFormatting sqref="J321">
    <cfRule type="containsText" dxfId="12" priority="1903" operator="containsText" text="variabel">
      <formula>NOT(ISERROR(SEARCH("variabel",J321)))</formula>
    </cfRule>
  </conditionalFormatting>
  <conditionalFormatting sqref="J358">
    <cfRule type="containsText" dxfId="11" priority="1901" operator="containsText" text="variabel">
      <formula>NOT(ISERROR(SEARCH("variabel",J358)))</formula>
    </cfRule>
  </conditionalFormatting>
  <conditionalFormatting sqref="J363">
    <cfRule type="cellIs" dxfId="10" priority="25" operator="equal">
      <formula>"tbd"</formula>
    </cfRule>
  </conditionalFormatting>
  <conditionalFormatting sqref="J375:J412">
    <cfRule type="containsText" dxfId="9" priority="268" operator="containsText" text="variabel">
      <formula>NOT(ISERROR(SEARCH("variabel",J375)))</formula>
    </cfRule>
  </conditionalFormatting>
  <conditionalFormatting sqref="J483:J487">
    <cfRule type="containsText" dxfId="8" priority="319" operator="containsText" text="variabel">
      <formula>NOT(ISERROR(SEARCH("variabel",J483)))</formula>
    </cfRule>
  </conditionalFormatting>
  <conditionalFormatting sqref="J533:J535">
    <cfRule type="containsText" dxfId="7" priority="234" operator="containsText" text="variabel">
      <formula>NOT(ISERROR(SEARCH("variabel",J533)))</formula>
    </cfRule>
  </conditionalFormatting>
  <conditionalFormatting sqref="J538:J539">
    <cfRule type="containsText" dxfId="6" priority="266" operator="containsText" text="variabel">
      <formula>NOT(ISERROR(SEARCH("variabel",J538)))</formula>
    </cfRule>
  </conditionalFormatting>
  <conditionalFormatting sqref="J612:J615">
    <cfRule type="containsText" dxfId="5" priority="344" operator="containsText" text="variabel">
      <formula>NOT(ISERROR(SEARCH("variabel",J612)))</formula>
    </cfRule>
  </conditionalFormatting>
  <conditionalFormatting sqref="J669:J670">
    <cfRule type="containsText" dxfId="4" priority="350" operator="containsText" text="variabel">
      <formula>NOT(ISERROR(SEARCH("variabel",J669)))</formula>
    </cfRule>
  </conditionalFormatting>
  <conditionalFormatting sqref="J672:J694">
    <cfRule type="containsText" dxfId="3" priority="331" operator="containsText" text="variabel">
      <formula>NOT(ISERROR(SEARCH("variabel",J672)))</formula>
    </cfRule>
  </conditionalFormatting>
  <conditionalFormatting sqref="XED57">
    <cfRule type="cellIs" dxfId="2" priority="13985" operator="equal">
      <formula>"effektive Kosten"</formula>
    </cfRule>
  </conditionalFormatting>
  <pageMargins left="0.7" right="0.7" top="0.78740157499999996" bottom="0.78740157499999996" header="0.3" footer="0.3"/>
  <pageSetup paperSize="9"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F9EC-C423-4177-9013-A337CAE81696}">
  <sheetPr>
    <tabColor rgb="FF7030A0"/>
  </sheetPr>
  <dimension ref="A1:Q353"/>
  <sheetViews>
    <sheetView zoomScaleNormal="100" workbookViewId="0">
      <pane xSplit="3" ySplit="1" topLeftCell="D17" activePane="bottomRight" state="frozen"/>
      <selection pane="topRight" activeCell="D1" sqref="D1"/>
      <selection pane="bottomLeft" activeCell="A2" sqref="A2"/>
      <selection pane="bottomRight" activeCell="J41" sqref="J41"/>
    </sheetView>
  </sheetViews>
  <sheetFormatPr baseColWidth="10" defaultRowHeight="15" outlineLevelCol="1" x14ac:dyDescent="0.2"/>
  <cols>
    <col min="1" max="1" width="11.140625" style="75" bestFit="1" customWidth="1"/>
    <col min="2" max="2" width="8.85546875" style="75" bestFit="1" customWidth="1"/>
    <col min="3" max="3" width="12.7109375" style="75" bestFit="1" customWidth="1"/>
    <col min="4" max="4" width="13.85546875" style="75" customWidth="1"/>
    <col min="5" max="5" width="71" style="76" hidden="1" customWidth="1" outlineLevel="1"/>
    <col min="6" max="6" width="12.28515625" style="75" customWidth="1" collapsed="1"/>
    <col min="7" max="7" width="12.28515625" style="75" customWidth="1"/>
    <col min="8" max="8" width="59.7109375" style="76" hidden="1" customWidth="1" outlineLevel="1"/>
    <col min="9" max="9" width="40.85546875" style="76" bestFit="1" customWidth="1" collapsed="1"/>
    <col min="10" max="10" width="39.7109375" style="76" customWidth="1"/>
    <col min="11" max="11" width="38.28515625" style="76" bestFit="1" customWidth="1"/>
    <col min="12" max="13" width="13.7109375" style="1" customWidth="1"/>
    <col min="14" max="14" width="0" style="10" hidden="1" customWidth="1"/>
    <col min="15" max="15" width="13" style="10" hidden="1" customWidth="1"/>
    <col min="16" max="17" width="0" style="10" hidden="1" customWidth="1"/>
    <col min="18" max="16384" width="11.42578125" style="10"/>
  </cols>
  <sheetData>
    <row r="1" spans="1:17" x14ac:dyDescent="0.2">
      <c r="A1" s="77" t="s">
        <v>1359</v>
      </c>
      <c r="B1" s="78" t="s">
        <v>1360</v>
      </c>
      <c r="C1" s="78" t="s">
        <v>1361</v>
      </c>
      <c r="D1" s="78" t="s">
        <v>1362</v>
      </c>
      <c r="E1" s="79" t="s">
        <v>1446</v>
      </c>
      <c r="F1" s="78" t="s">
        <v>1363</v>
      </c>
      <c r="G1" s="78" t="s">
        <v>1364</v>
      </c>
      <c r="H1" s="79" t="s">
        <v>1439</v>
      </c>
      <c r="I1" s="79" t="s">
        <v>1365</v>
      </c>
      <c r="J1" s="79" t="s">
        <v>1366</v>
      </c>
      <c r="K1" s="79" t="s">
        <v>1367</v>
      </c>
      <c r="L1" s="79" t="s">
        <v>1157</v>
      </c>
      <c r="M1" s="80" t="s">
        <v>1158</v>
      </c>
      <c r="N1" s="9" t="s">
        <v>60</v>
      </c>
      <c r="O1" s="11">
        <v>46210</v>
      </c>
      <c r="P1" s="72" t="s">
        <v>1447</v>
      </c>
      <c r="Q1" s="73" t="s">
        <v>1448</v>
      </c>
    </row>
    <row r="2" spans="1:17" x14ac:dyDescent="0.2">
      <c r="A2" s="12" t="s">
        <v>1368</v>
      </c>
      <c r="B2" s="13"/>
      <c r="C2" s="13" t="s">
        <v>67</v>
      </c>
      <c r="D2" s="13" t="s">
        <v>179</v>
      </c>
      <c r="E2" s="60" t="e">
        <f>VLOOKUP(C2,IT!B:C,3,FALSE)</f>
        <v>#REF!</v>
      </c>
      <c r="F2" s="13" t="s">
        <v>68</v>
      </c>
      <c r="G2" s="13" t="s">
        <v>179</v>
      </c>
      <c r="H2" s="14" t="e">
        <f>VLOOKUP(F2,IT!B:C,3,FALSE)</f>
        <v>#REF!</v>
      </c>
      <c r="I2" s="14" t="str">
        <f>CONCATENATE("Nicht kumulierbar mit ",G2,": ",F2)</f>
        <v>Nicht kumulierbar mit Kapitel: 30</v>
      </c>
      <c r="J2" s="14" t="str">
        <f>CONCATENATE("Non cumulable avec ",$P$1," : ",F2)</f>
        <v>Non cumulable avec chapitre : 30</v>
      </c>
      <c r="K2" s="14" t="str">
        <f>CONCATENATE("Non cumulabile col ",$Q$1,": ",F2)</f>
        <v>Non cumulabile col capitolo: 30</v>
      </c>
      <c r="L2" s="15">
        <v>45292</v>
      </c>
      <c r="M2" s="16">
        <v>401768</v>
      </c>
    </row>
    <row r="3" spans="1:17" x14ac:dyDescent="0.2">
      <c r="A3" s="17" t="s">
        <v>1368</v>
      </c>
      <c r="B3" s="47"/>
      <c r="C3" s="47" t="s">
        <v>67</v>
      </c>
      <c r="D3" s="47" t="s">
        <v>179</v>
      </c>
      <c r="E3" s="65" t="e">
        <f>VLOOKUP(C3,IT!B:C,3,FALSE)</f>
        <v>#REF!</v>
      </c>
      <c r="F3" s="47" t="s">
        <v>73</v>
      </c>
      <c r="G3" s="47" t="s">
        <v>179</v>
      </c>
      <c r="H3" s="43" t="e">
        <f>VLOOKUP(F3,IT!B:C,3,FALSE)</f>
        <v>#REF!</v>
      </c>
      <c r="I3" s="43" t="str">
        <f t="shared" ref="I3:I66" si="0">CONCATENATE("Nicht kumulierbar mit ",G3,": ",F3)</f>
        <v>Nicht kumulierbar mit Kapitel: 40</v>
      </c>
      <c r="J3" s="43" t="str">
        <f>CONCATENATE("Non cumulable avec ",$P$1," : ",F3)</f>
        <v>Non cumulable avec chapitre : 40</v>
      </c>
      <c r="K3" s="43" t="str">
        <f>CONCATENATE("Non cumulabile col ",$Q$1,": ",F3)</f>
        <v>Non cumulabile col capitolo: 40</v>
      </c>
      <c r="L3" s="44">
        <v>45292</v>
      </c>
      <c r="M3" s="18">
        <v>401768</v>
      </c>
    </row>
    <row r="4" spans="1:17" x14ac:dyDescent="0.2">
      <c r="A4" s="17" t="s">
        <v>1368</v>
      </c>
      <c r="B4" s="47"/>
      <c r="C4" s="47" t="s">
        <v>67</v>
      </c>
      <c r="D4" s="47" t="s">
        <v>179</v>
      </c>
      <c r="E4" s="65" t="e">
        <f>VLOOKUP(C4,IT!B:C,3,FALSE)</f>
        <v>#REF!</v>
      </c>
      <c r="F4" s="47" t="s">
        <v>89</v>
      </c>
      <c r="G4" s="47" t="s">
        <v>179</v>
      </c>
      <c r="H4" s="43" t="e">
        <f>VLOOKUP(F4,IT!B:C,3,FALSE)</f>
        <v>#REF!</v>
      </c>
      <c r="I4" s="43" t="str">
        <f t="shared" si="0"/>
        <v>Nicht kumulierbar mit Kapitel: 50</v>
      </c>
      <c r="J4" s="43" t="str">
        <f>CONCATENATE("Non cumulable avec ",$P$1," : ",F4)</f>
        <v>Non cumulable avec chapitre : 50</v>
      </c>
      <c r="K4" s="43" t="str">
        <f>CONCATENATE("Non cumulabile col ",$Q$1,": ",F4)</f>
        <v>Non cumulabile col capitolo: 50</v>
      </c>
      <c r="L4" s="44">
        <v>45292</v>
      </c>
      <c r="M4" s="18">
        <v>401768</v>
      </c>
    </row>
    <row r="5" spans="1:17" x14ac:dyDescent="0.2">
      <c r="A5" s="17" t="s">
        <v>1368</v>
      </c>
      <c r="B5" s="47"/>
      <c r="C5" s="47" t="s">
        <v>67</v>
      </c>
      <c r="D5" s="47" t="s">
        <v>179</v>
      </c>
      <c r="E5" s="65" t="e">
        <f>VLOOKUP(C5,IT!B:C,3,FALSE)</f>
        <v>#REF!</v>
      </c>
      <c r="F5" s="47" t="s">
        <v>76</v>
      </c>
      <c r="G5" s="47" t="s">
        <v>179</v>
      </c>
      <c r="H5" s="43" t="e">
        <f>VLOOKUP(F5,IT!B:C,3,FALSE)</f>
        <v>#REF!</v>
      </c>
      <c r="I5" s="43" t="str">
        <f t="shared" si="0"/>
        <v>Nicht kumulierbar mit Kapitel: 60</v>
      </c>
      <c r="J5" s="43" t="str">
        <f>CONCATENATE("Non cumulable avec ",$P$1," : ",F5)</f>
        <v>Non cumulable avec chapitre : 60</v>
      </c>
      <c r="K5" s="43" t="str">
        <f>CONCATENATE("Non cumulabile col ",$Q$1,": ",F5)</f>
        <v>Non cumulabile col capitolo: 60</v>
      </c>
      <c r="L5" s="44">
        <v>45292</v>
      </c>
      <c r="M5" s="18">
        <v>401768</v>
      </c>
    </row>
    <row r="6" spans="1:17" x14ac:dyDescent="0.2">
      <c r="A6" s="17" t="s">
        <v>1368</v>
      </c>
      <c r="B6" s="47"/>
      <c r="C6" s="47" t="s">
        <v>67</v>
      </c>
      <c r="D6" s="47" t="s">
        <v>179</v>
      </c>
      <c r="E6" s="65" t="e">
        <f>VLOOKUP(C6,IT!B:C,3,FALSE)</f>
        <v>#REF!</v>
      </c>
      <c r="F6" s="47" t="s">
        <v>93</v>
      </c>
      <c r="G6" s="47" t="s">
        <v>179</v>
      </c>
      <c r="H6" s="43" t="e">
        <f>VLOOKUP(F6,IT!B:C,3,FALSE)</f>
        <v>#REF!</v>
      </c>
      <c r="I6" s="43" t="str">
        <f t="shared" si="0"/>
        <v>Nicht kumulierbar mit Kapitel: 80</v>
      </c>
      <c r="J6" s="43" t="str">
        <f>CONCATENATE("Non cumulable avec ",$P$1," : ",F6)</f>
        <v>Non cumulable avec chapitre : 80</v>
      </c>
      <c r="K6" s="43" t="str">
        <f>CONCATENATE("Non cumulabile col ",$Q$1,": ",F6)</f>
        <v>Non cumulabile col capitolo: 80</v>
      </c>
      <c r="L6" s="44">
        <v>45292</v>
      </c>
      <c r="M6" s="18">
        <v>401768</v>
      </c>
    </row>
    <row r="7" spans="1:17" x14ac:dyDescent="0.2">
      <c r="A7" s="17" t="s">
        <v>1368</v>
      </c>
      <c r="B7" s="47"/>
      <c r="C7" s="47" t="s">
        <v>67</v>
      </c>
      <c r="D7" s="47" t="s">
        <v>179</v>
      </c>
      <c r="E7" s="65" t="e">
        <f>VLOOKUP(C7,IT!B:C,3,FALSE)</f>
        <v>#REF!</v>
      </c>
      <c r="F7" s="70" t="s">
        <v>302</v>
      </c>
      <c r="G7" s="47" t="s">
        <v>179</v>
      </c>
      <c r="H7" s="43" t="e">
        <f>VLOOKUP(F7,IT!B:C,3,FALSE)</f>
        <v>#REF!</v>
      </c>
      <c r="I7" s="43" t="str">
        <f t="shared" si="0"/>
        <v>Nicht kumulierbar mit Kapitel: 70.400</v>
      </c>
      <c r="J7" s="43" t="str">
        <f>CONCATENATE("Non cumulable avec ",$P$1," : ",F7)</f>
        <v>Non cumulable avec chapitre : 70.400</v>
      </c>
      <c r="K7" s="43" t="str">
        <f>CONCATENATE("Non cumulabile col ",$Q$1,": ",F7)</f>
        <v>Non cumulabile col capitolo: 70.400</v>
      </c>
      <c r="L7" s="44">
        <v>45292</v>
      </c>
      <c r="M7" s="18">
        <v>401768</v>
      </c>
    </row>
    <row r="8" spans="1:17" x14ac:dyDescent="0.2">
      <c r="A8" s="33" t="s">
        <v>1368</v>
      </c>
      <c r="B8" s="34"/>
      <c r="C8" s="34" t="s">
        <v>67</v>
      </c>
      <c r="D8" s="34" t="s">
        <v>179</v>
      </c>
      <c r="E8" s="63" t="e">
        <f>VLOOKUP(C8,IT!B:C,3,FALSE)</f>
        <v>#REF!</v>
      </c>
      <c r="F8" s="71" t="s">
        <v>789</v>
      </c>
      <c r="G8" s="34" t="s">
        <v>179</v>
      </c>
      <c r="H8" s="35" t="e">
        <f>VLOOKUP(F8,IT!B:C,3,FALSE)</f>
        <v>#REF!</v>
      </c>
      <c r="I8" s="35" t="str">
        <f t="shared" si="0"/>
        <v>Nicht kumulierbar mit Kapitel: 90.400</v>
      </c>
      <c r="J8" s="35" t="str">
        <f>CONCATENATE("Non cumulable avec ",$P$1," : ",F8)</f>
        <v>Non cumulable avec chapitre : 90.400</v>
      </c>
      <c r="K8" s="35" t="str">
        <f>CONCATENATE("Non cumulabile col ",$Q$1,": ",F8)</f>
        <v>Non cumulabile col capitolo: 90.400</v>
      </c>
      <c r="L8" s="36">
        <v>45292</v>
      </c>
      <c r="M8" s="37">
        <v>401768</v>
      </c>
    </row>
    <row r="9" spans="1:17" x14ac:dyDescent="0.2">
      <c r="A9" s="19" t="s">
        <v>1368</v>
      </c>
      <c r="B9" s="20"/>
      <c r="C9" s="20" t="s">
        <v>68</v>
      </c>
      <c r="D9" s="20" t="s">
        <v>179</v>
      </c>
      <c r="E9" s="61" t="e">
        <f>VLOOKUP(C9,IT!B:C,3,FALSE)</f>
        <v>#REF!</v>
      </c>
      <c r="F9" s="22" t="s">
        <v>67</v>
      </c>
      <c r="G9" s="20" t="s">
        <v>179</v>
      </c>
      <c r="H9" s="21" t="e">
        <f>VLOOKUP(F9,IT!B:C,3,FALSE)</f>
        <v>#REF!</v>
      </c>
      <c r="I9" s="21" t="str">
        <f t="shared" si="0"/>
        <v>Nicht kumulierbar mit Kapitel: 20</v>
      </c>
      <c r="J9" s="21" t="str">
        <f>CONCATENATE("Non cumulable avec ",$P$1," : ",F9)</f>
        <v>Non cumulable avec chapitre : 20</v>
      </c>
      <c r="K9" s="21" t="str">
        <f>CONCATENATE("Non cumulabile col ",$Q$1,": ",F9)</f>
        <v>Non cumulabile col capitolo: 20</v>
      </c>
      <c r="L9" s="23">
        <v>45292</v>
      </c>
      <c r="M9" s="24">
        <v>401768</v>
      </c>
    </row>
    <row r="10" spans="1:17" x14ac:dyDescent="0.2">
      <c r="A10" s="25" t="s">
        <v>1368</v>
      </c>
      <c r="B10" s="45"/>
      <c r="C10" s="45" t="s">
        <v>68</v>
      </c>
      <c r="D10" s="45" t="s">
        <v>179</v>
      </c>
      <c r="E10" s="64" t="e">
        <f>VLOOKUP(C10,IT!B:C,3,FALSE)</f>
        <v>#REF!</v>
      </c>
      <c r="F10" s="45" t="s">
        <v>73</v>
      </c>
      <c r="G10" s="45" t="s">
        <v>179</v>
      </c>
      <c r="H10" s="46" t="e">
        <f>VLOOKUP(F10,IT!B:C,3,FALSE)</f>
        <v>#REF!</v>
      </c>
      <c r="I10" s="46" t="str">
        <f t="shared" si="0"/>
        <v>Nicht kumulierbar mit Kapitel: 40</v>
      </c>
      <c r="J10" s="46" t="str">
        <f>CONCATENATE("Non cumulable avec ",$P$1," : ",F10)</f>
        <v>Non cumulable avec chapitre : 40</v>
      </c>
      <c r="K10" s="46" t="str">
        <f>CONCATENATE("Non cumulabile col ",$Q$1,": ",F10)</f>
        <v>Non cumulabile col capitolo: 40</v>
      </c>
      <c r="L10" s="59">
        <v>45292</v>
      </c>
      <c r="M10" s="26">
        <v>401768</v>
      </c>
    </row>
    <row r="11" spans="1:17" x14ac:dyDescent="0.2">
      <c r="A11" s="25" t="s">
        <v>1368</v>
      </c>
      <c r="B11" s="45"/>
      <c r="C11" s="45" t="s">
        <v>68</v>
      </c>
      <c r="D11" s="45" t="s">
        <v>179</v>
      </c>
      <c r="E11" s="64" t="e">
        <f>VLOOKUP(C11,IT!B:C,3,FALSE)</f>
        <v>#REF!</v>
      </c>
      <c r="F11" s="45" t="s">
        <v>89</v>
      </c>
      <c r="G11" s="45" t="s">
        <v>179</v>
      </c>
      <c r="H11" s="46" t="e">
        <f>VLOOKUP(F11,IT!B:C,3,FALSE)</f>
        <v>#REF!</v>
      </c>
      <c r="I11" s="46" t="str">
        <f t="shared" si="0"/>
        <v>Nicht kumulierbar mit Kapitel: 50</v>
      </c>
      <c r="J11" s="46" t="str">
        <f>CONCATENATE("Non cumulable avec ",$P$1," : ",F11)</f>
        <v>Non cumulable avec chapitre : 50</v>
      </c>
      <c r="K11" s="46" t="str">
        <f>CONCATENATE("Non cumulabile col ",$Q$1,": ",F11)</f>
        <v>Non cumulabile col capitolo: 50</v>
      </c>
      <c r="L11" s="59">
        <v>45292</v>
      </c>
      <c r="M11" s="26">
        <v>401768</v>
      </c>
    </row>
    <row r="12" spans="1:17" x14ac:dyDescent="0.2">
      <c r="A12" s="25" t="s">
        <v>1368</v>
      </c>
      <c r="B12" s="45"/>
      <c r="C12" s="45" t="s">
        <v>68</v>
      </c>
      <c r="D12" s="45" t="s">
        <v>179</v>
      </c>
      <c r="E12" s="64" t="e">
        <f>VLOOKUP(C12,IT!B:C,3,FALSE)</f>
        <v>#REF!</v>
      </c>
      <c r="F12" s="45" t="s">
        <v>76</v>
      </c>
      <c r="G12" s="45" t="s">
        <v>179</v>
      </c>
      <c r="H12" s="46" t="e">
        <f>VLOOKUP(F12,IT!B:C,3,FALSE)</f>
        <v>#REF!</v>
      </c>
      <c r="I12" s="46" t="str">
        <f t="shared" si="0"/>
        <v>Nicht kumulierbar mit Kapitel: 60</v>
      </c>
      <c r="J12" s="46" t="str">
        <f>CONCATENATE("Non cumulable avec ",$P$1," : ",F12)</f>
        <v>Non cumulable avec chapitre : 60</v>
      </c>
      <c r="K12" s="46" t="str">
        <f>CONCATENATE("Non cumulabile col ",$Q$1,": ",F12)</f>
        <v>Non cumulabile col capitolo: 60</v>
      </c>
      <c r="L12" s="59">
        <v>45292</v>
      </c>
      <c r="M12" s="26">
        <v>401768</v>
      </c>
    </row>
    <row r="13" spans="1:17" x14ac:dyDescent="0.2">
      <c r="A13" s="25" t="s">
        <v>1368</v>
      </c>
      <c r="B13" s="45"/>
      <c r="C13" s="45" t="s">
        <v>68</v>
      </c>
      <c r="D13" s="45" t="s">
        <v>179</v>
      </c>
      <c r="E13" s="64" t="e">
        <f>VLOOKUP(C13,IT!B:C,3,FALSE)</f>
        <v>#REF!</v>
      </c>
      <c r="F13" s="45" t="s">
        <v>93</v>
      </c>
      <c r="G13" s="45" t="s">
        <v>179</v>
      </c>
      <c r="H13" s="46" t="e">
        <f>VLOOKUP(F13,IT!B:C,3,FALSE)</f>
        <v>#REF!</v>
      </c>
      <c r="I13" s="46" t="str">
        <f t="shared" si="0"/>
        <v>Nicht kumulierbar mit Kapitel: 80</v>
      </c>
      <c r="J13" s="46" t="str">
        <f>CONCATENATE("Non cumulable avec ",$P$1," : ",F13)</f>
        <v>Non cumulable avec chapitre : 80</v>
      </c>
      <c r="K13" s="46" t="str">
        <f>CONCATENATE("Non cumulabile col ",$Q$1,": ",F13)</f>
        <v>Non cumulabile col capitolo: 80</v>
      </c>
      <c r="L13" s="59">
        <v>45292</v>
      </c>
      <c r="M13" s="26">
        <v>401768</v>
      </c>
    </row>
    <row r="14" spans="1:17" x14ac:dyDescent="0.2">
      <c r="A14" s="25" t="s">
        <v>1368</v>
      </c>
      <c r="B14" s="45"/>
      <c r="C14" s="45" t="s">
        <v>68</v>
      </c>
      <c r="D14" s="45" t="s">
        <v>179</v>
      </c>
      <c r="E14" s="64" t="e">
        <f>VLOOKUP(C14,IT!B:C,3,FALSE)</f>
        <v>#REF!</v>
      </c>
      <c r="F14" s="45" t="s">
        <v>302</v>
      </c>
      <c r="G14" s="45" t="s">
        <v>179</v>
      </c>
      <c r="H14" s="46" t="e">
        <f>VLOOKUP(F14,IT!B:C,3,FALSE)</f>
        <v>#REF!</v>
      </c>
      <c r="I14" s="46" t="str">
        <f t="shared" si="0"/>
        <v>Nicht kumulierbar mit Kapitel: 70.400</v>
      </c>
      <c r="J14" s="46" t="str">
        <f>CONCATENATE("Non cumulable avec ",$P$1," : ",F14)</f>
        <v>Non cumulable avec chapitre : 70.400</v>
      </c>
      <c r="K14" s="46" t="str">
        <f>CONCATENATE("Non cumulabile col ",$Q$1,": ",F14)</f>
        <v>Non cumulabile col capitolo: 70.400</v>
      </c>
      <c r="L14" s="59">
        <v>45292</v>
      </c>
      <c r="M14" s="26">
        <v>401768</v>
      </c>
    </row>
    <row r="15" spans="1:17" x14ac:dyDescent="0.2">
      <c r="A15" s="27" t="s">
        <v>1368</v>
      </c>
      <c r="B15" s="28"/>
      <c r="C15" s="28" t="s">
        <v>68</v>
      </c>
      <c r="D15" s="28" t="s">
        <v>179</v>
      </c>
      <c r="E15" s="62" t="e">
        <f>VLOOKUP(C15,IT!B:C,3,FALSE)</f>
        <v>#REF!</v>
      </c>
      <c r="F15" s="28" t="s">
        <v>789</v>
      </c>
      <c r="G15" s="28" t="s">
        <v>179</v>
      </c>
      <c r="H15" s="29" t="e">
        <f>VLOOKUP(F15,IT!B:C,3,FALSE)</f>
        <v>#REF!</v>
      </c>
      <c r="I15" s="29" t="str">
        <f t="shared" si="0"/>
        <v>Nicht kumulierbar mit Kapitel: 90.400</v>
      </c>
      <c r="J15" s="29" t="str">
        <f>CONCATENATE("Non cumulable avec ",$P$1," : ",F15)</f>
        <v>Non cumulable avec chapitre : 90.400</v>
      </c>
      <c r="K15" s="29" t="str">
        <f>CONCATENATE("Non cumulabile col ",$Q$1,": ",F15)</f>
        <v>Non cumulabile col capitolo: 90.400</v>
      </c>
      <c r="L15" s="30">
        <v>45292</v>
      </c>
      <c r="M15" s="31">
        <v>401768</v>
      </c>
    </row>
    <row r="16" spans="1:17" x14ac:dyDescent="0.2">
      <c r="A16" s="12" t="s">
        <v>1368</v>
      </c>
      <c r="B16" s="13"/>
      <c r="C16" s="13" t="s">
        <v>73</v>
      </c>
      <c r="D16" s="13" t="s">
        <v>179</v>
      </c>
      <c r="E16" s="60" t="e">
        <f>VLOOKUP(C16,IT!B:C,3,FALSE)</f>
        <v>#REF!</v>
      </c>
      <c r="F16" s="32" t="s">
        <v>67</v>
      </c>
      <c r="G16" s="13" t="s">
        <v>179</v>
      </c>
      <c r="H16" s="14" t="e">
        <f>VLOOKUP(F16,IT!B:C,3,FALSE)</f>
        <v>#REF!</v>
      </c>
      <c r="I16" s="14" t="str">
        <f t="shared" si="0"/>
        <v>Nicht kumulierbar mit Kapitel: 20</v>
      </c>
      <c r="J16" s="14" t="str">
        <f>CONCATENATE("Non cumulable avec ",$P$1," : ",F16)</f>
        <v>Non cumulable avec chapitre : 20</v>
      </c>
      <c r="K16" s="14" t="str">
        <f>CONCATENATE("Non cumulabile col ",$Q$1,": ",F16)</f>
        <v>Non cumulabile col capitolo: 20</v>
      </c>
      <c r="L16" s="15">
        <v>45292</v>
      </c>
      <c r="M16" s="16">
        <v>401768</v>
      </c>
    </row>
    <row r="17" spans="1:13" x14ac:dyDescent="0.2">
      <c r="A17" s="17" t="s">
        <v>1368</v>
      </c>
      <c r="B17" s="47"/>
      <c r="C17" s="47" t="s">
        <v>73</v>
      </c>
      <c r="D17" s="47" t="s">
        <v>179</v>
      </c>
      <c r="E17" s="65" t="e">
        <f>VLOOKUP(C17,IT!B:C,3,FALSE)</f>
        <v>#REF!</v>
      </c>
      <c r="F17" s="69" t="s">
        <v>68</v>
      </c>
      <c r="G17" s="47" t="s">
        <v>179</v>
      </c>
      <c r="H17" s="43" t="e">
        <f>VLOOKUP(F17,IT!B:C,3,FALSE)</f>
        <v>#REF!</v>
      </c>
      <c r="I17" s="43" t="str">
        <f t="shared" si="0"/>
        <v>Nicht kumulierbar mit Kapitel: 30</v>
      </c>
      <c r="J17" s="43" t="str">
        <f>CONCATENATE("Non cumulable avec ",$P$1," : ",F17)</f>
        <v>Non cumulable avec chapitre : 30</v>
      </c>
      <c r="K17" s="43" t="str">
        <f>CONCATENATE("Non cumulabile col ",$Q$1,": ",F17)</f>
        <v>Non cumulabile col capitolo: 30</v>
      </c>
      <c r="L17" s="44">
        <v>45292</v>
      </c>
      <c r="M17" s="18">
        <v>401768</v>
      </c>
    </row>
    <row r="18" spans="1:13" x14ac:dyDescent="0.2">
      <c r="A18" s="17" t="s">
        <v>1368</v>
      </c>
      <c r="B18" s="47"/>
      <c r="C18" s="47" t="s">
        <v>73</v>
      </c>
      <c r="D18" s="47" t="s">
        <v>179</v>
      </c>
      <c r="E18" s="65" t="e">
        <f>VLOOKUP(C18,IT!B:C,3,FALSE)</f>
        <v>#REF!</v>
      </c>
      <c r="F18" s="47" t="s">
        <v>89</v>
      </c>
      <c r="G18" s="47" t="s">
        <v>179</v>
      </c>
      <c r="H18" s="43" t="e">
        <f>VLOOKUP(F18,IT!B:C,3,FALSE)</f>
        <v>#REF!</v>
      </c>
      <c r="I18" s="43" t="str">
        <f t="shared" si="0"/>
        <v>Nicht kumulierbar mit Kapitel: 50</v>
      </c>
      <c r="J18" s="43" t="str">
        <f>CONCATENATE("Non cumulable avec ",$P$1," : ",F18)</f>
        <v>Non cumulable avec chapitre : 50</v>
      </c>
      <c r="K18" s="43" t="str">
        <f>CONCATENATE("Non cumulabile col ",$Q$1,": ",F18)</f>
        <v>Non cumulabile col capitolo: 50</v>
      </c>
      <c r="L18" s="44">
        <v>45292</v>
      </c>
      <c r="M18" s="18">
        <v>401768</v>
      </c>
    </row>
    <row r="19" spans="1:13" x14ac:dyDescent="0.2">
      <c r="A19" s="17" t="s">
        <v>1368</v>
      </c>
      <c r="B19" s="47"/>
      <c r="C19" s="47" t="s">
        <v>73</v>
      </c>
      <c r="D19" s="47" t="s">
        <v>179</v>
      </c>
      <c r="E19" s="65" t="e">
        <f>VLOOKUP(C19,IT!B:C,3,FALSE)</f>
        <v>#REF!</v>
      </c>
      <c r="F19" s="47" t="s">
        <v>76</v>
      </c>
      <c r="G19" s="47" t="s">
        <v>179</v>
      </c>
      <c r="H19" s="43" t="e">
        <f>VLOOKUP(F19,IT!B:C,3,FALSE)</f>
        <v>#REF!</v>
      </c>
      <c r="I19" s="43" t="str">
        <f t="shared" si="0"/>
        <v>Nicht kumulierbar mit Kapitel: 60</v>
      </c>
      <c r="J19" s="43" t="str">
        <f>CONCATENATE("Non cumulable avec ",$P$1," : ",F19)</f>
        <v>Non cumulable avec chapitre : 60</v>
      </c>
      <c r="K19" s="43" t="str">
        <f>CONCATENATE("Non cumulabile col ",$Q$1,": ",F19)</f>
        <v>Non cumulabile col capitolo: 60</v>
      </c>
      <c r="L19" s="44">
        <v>45292</v>
      </c>
      <c r="M19" s="18">
        <v>401768</v>
      </c>
    </row>
    <row r="20" spans="1:13" x14ac:dyDescent="0.2">
      <c r="A20" s="17" t="s">
        <v>1368</v>
      </c>
      <c r="B20" s="47"/>
      <c r="C20" s="47" t="s">
        <v>73</v>
      </c>
      <c r="D20" s="47" t="s">
        <v>179</v>
      </c>
      <c r="E20" s="65" t="e">
        <f>VLOOKUP(C20,IT!B:C,3,FALSE)</f>
        <v>#REF!</v>
      </c>
      <c r="F20" s="47" t="s">
        <v>93</v>
      </c>
      <c r="G20" s="47" t="s">
        <v>179</v>
      </c>
      <c r="H20" s="43" t="e">
        <f>VLOOKUP(F20,IT!B:C,3,FALSE)</f>
        <v>#REF!</v>
      </c>
      <c r="I20" s="43" t="str">
        <f t="shared" si="0"/>
        <v>Nicht kumulierbar mit Kapitel: 80</v>
      </c>
      <c r="J20" s="43" t="str">
        <f>CONCATENATE("Non cumulable avec ",$P$1," : ",F20)</f>
        <v>Non cumulable avec chapitre : 80</v>
      </c>
      <c r="K20" s="43" t="str">
        <f>CONCATENATE("Non cumulabile col ",$Q$1,": ",F20)</f>
        <v>Non cumulabile col capitolo: 80</v>
      </c>
      <c r="L20" s="44">
        <v>45292</v>
      </c>
      <c r="M20" s="18">
        <v>401768</v>
      </c>
    </row>
    <row r="21" spans="1:13" x14ac:dyDescent="0.2">
      <c r="A21" s="17" t="s">
        <v>1368</v>
      </c>
      <c r="B21" s="47"/>
      <c r="C21" s="47" t="s">
        <v>73</v>
      </c>
      <c r="D21" s="47" t="s">
        <v>179</v>
      </c>
      <c r="E21" s="65" t="e">
        <f>VLOOKUP(C21,IT!B:C,3,FALSE)</f>
        <v>#REF!</v>
      </c>
      <c r="F21" s="70" t="s">
        <v>302</v>
      </c>
      <c r="G21" s="47" t="s">
        <v>179</v>
      </c>
      <c r="H21" s="43" t="e">
        <f>VLOOKUP(F21,IT!B:C,3,FALSE)</f>
        <v>#REF!</v>
      </c>
      <c r="I21" s="43" t="str">
        <f t="shared" si="0"/>
        <v>Nicht kumulierbar mit Kapitel: 70.400</v>
      </c>
      <c r="J21" s="43" t="str">
        <f>CONCATENATE("Non cumulable avec ",$P$1," : ",F21)</f>
        <v>Non cumulable avec chapitre : 70.400</v>
      </c>
      <c r="K21" s="43" t="str">
        <f>CONCATENATE("Non cumulabile col ",$Q$1,": ",F21)</f>
        <v>Non cumulabile col capitolo: 70.400</v>
      </c>
      <c r="L21" s="44">
        <v>45292</v>
      </c>
      <c r="M21" s="18">
        <v>401768</v>
      </c>
    </row>
    <row r="22" spans="1:13" x14ac:dyDescent="0.2">
      <c r="A22" s="33" t="s">
        <v>1368</v>
      </c>
      <c r="B22" s="34"/>
      <c r="C22" s="34" t="s">
        <v>73</v>
      </c>
      <c r="D22" s="34" t="s">
        <v>179</v>
      </c>
      <c r="E22" s="63" t="e">
        <f>VLOOKUP(C22,IT!B:C,3,FALSE)</f>
        <v>#REF!</v>
      </c>
      <c r="F22" s="34" t="s">
        <v>789</v>
      </c>
      <c r="G22" s="34" t="s">
        <v>179</v>
      </c>
      <c r="H22" s="35" t="e">
        <f>VLOOKUP(F22,IT!B:C,3,FALSE)</f>
        <v>#REF!</v>
      </c>
      <c r="I22" s="35" t="str">
        <f t="shared" si="0"/>
        <v>Nicht kumulierbar mit Kapitel: 90.400</v>
      </c>
      <c r="J22" s="35" t="str">
        <f>CONCATENATE("Non cumulable avec ",$P$1," : ",F22)</f>
        <v>Non cumulable avec chapitre : 90.400</v>
      </c>
      <c r="K22" s="35" t="str">
        <f>CONCATENATE("Non cumulabile col ",$Q$1,": ",F22)</f>
        <v>Non cumulabile col capitolo: 90.400</v>
      </c>
      <c r="L22" s="36">
        <v>45292</v>
      </c>
      <c r="M22" s="37">
        <v>401768</v>
      </c>
    </row>
    <row r="23" spans="1:13" x14ac:dyDescent="0.2">
      <c r="A23" s="19" t="s">
        <v>1368</v>
      </c>
      <c r="B23" s="20"/>
      <c r="C23" s="20" t="s">
        <v>89</v>
      </c>
      <c r="D23" s="20" t="s">
        <v>179</v>
      </c>
      <c r="E23" s="61" t="e">
        <f>VLOOKUP(C23,IT!B:C,3,FALSE)</f>
        <v>#REF!</v>
      </c>
      <c r="F23" s="22" t="s">
        <v>67</v>
      </c>
      <c r="G23" s="20" t="s">
        <v>179</v>
      </c>
      <c r="H23" s="21" t="e">
        <f>VLOOKUP(F23,IT!B:C,3,FALSE)</f>
        <v>#REF!</v>
      </c>
      <c r="I23" s="21" t="str">
        <f t="shared" si="0"/>
        <v>Nicht kumulierbar mit Kapitel: 20</v>
      </c>
      <c r="J23" s="21" t="str">
        <f>CONCATENATE("Non cumulable avec ",$P$1," : ",F23)</f>
        <v>Non cumulable avec chapitre : 20</v>
      </c>
      <c r="K23" s="21" t="str">
        <f>CONCATENATE("Non cumulabile col ",$Q$1,": ",F23)</f>
        <v>Non cumulabile col capitolo: 20</v>
      </c>
      <c r="L23" s="23">
        <v>45292</v>
      </c>
      <c r="M23" s="24">
        <v>401768</v>
      </c>
    </row>
    <row r="24" spans="1:13" x14ac:dyDescent="0.2">
      <c r="A24" s="25" t="s">
        <v>1368</v>
      </c>
      <c r="B24" s="45"/>
      <c r="C24" s="45" t="s">
        <v>89</v>
      </c>
      <c r="D24" s="45" t="s">
        <v>179</v>
      </c>
      <c r="E24" s="64" t="e">
        <f>VLOOKUP(C24,IT!B:C,3,FALSE)</f>
        <v>#REF!</v>
      </c>
      <c r="F24" s="68" t="s">
        <v>68</v>
      </c>
      <c r="G24" s="45" t="s">
        <v>179</v>
      </c>
      <c r="H24" s="46" t="e">
        <f>VLOOKUP(F24,IT!B:C,3,FALSE)</f>
        <v>#REF!</v>
      </c>
      <c r="I24" s="46" t="str">
        <f t="shared" si="0"/>
        <v>Nicht kumulierbar mit Kapitel: 30</v>
      </c>
      <c r="J24" s="46" t="str">
        <f>CONCATENATE("Non cumulable avec ",$P$1," : ",F24)</f>
        <v>Non cumulable avec chapitre : 30</v>
      </c>
      <c r="K24" s="46" t="str">
        <f>CONCATENATE("Non cumulabile col ",$Q$1,": ",F24)</f>
        <v>Non cumulabile col capitolo: 30</v>
      </c>
      <c r="L24" s="59">
        <v>45292</v>
      </c>
      <c r="M24" s="26">
        <v>401768</v>
      </c>
    </row>
    <row r="25" spans="1:13" x14ac:dyDescent="0.2">
      <c r="A25" s="25" t="s">
        <v>1368</v>
      </c>
      <c r="B25" s="45"/>
      <c r="C25" s="45" t="s">
        <v>89</v>
      </c>
      <c r="D25" s="45" t="s">
        <v>179</v>
      </c>
      <c r="E25" s="64" t="e">
        <f>VLOOKUP(C25,IT!B:C,3,FALSE)</f>
        <v>#REF!</v>
      </c>
      <c r="F25" s="68" t="s">
        <v>73</v>
      </c>
      <c r="G25" s="45" t="s">
        <v>179</v>
      </c>
      <c r="H25" s="46" t="e">
        <f>VLOOKUP(F25,IT!B:C,3,FALSE)</f>
        <v>#REF!</v>
      </c>
      <c r="I25" s="46" t="str">
        <f t="shared" si="0"/>
        <v>Nicht kumulierbar mit Kapitel: 40</v>
      </c>
      <c r="J25" s="46" t="str">
        <f>CONCATENATE("Non cumulable avec ",$P$1," : ",F25)</f>
        <v>Non cumulable avec chapitre : 40</v>
      </c>
      <c r="K25" s="46" t="str">
        <f>CONCATENATE("Non cumulabile col ",$Q$1,": ",F25)</f>
        <v>Non cumulabile col capitolo: 40</v>
      </c>
      <c r="L25" s="59">
        <v>45292</v>
      </c>
      <c r="M25" s="26">
        <v>401768</v>
      </c>
    </row>
    <row r="26" spans="1:13" x14ac:dyDescent="0.2">
      <c r="A26" s="25" t="s">
        <v>1368</v>
      </c>
      <c r="B26" s="45"/>
      <c r="C26" s="45" t="s">
        <v>89</v>
      </c>
      <c r="D26" s="45" t="s">
        <v>179</v>
      </c>
      <c r="E26" s="64" t="e">
        <f>VLOOKUP(C26,IT!B:C,3,FALSE)</f>
        <v>#REF!</v>
      </c>
      <c r="F26" s="45" t="s">
        <v>76</v>
      </c>
      <c r="G26" s="45" t="s">
        <v>179</v>
      </c>
      <c r="H26" s="46" t="e">
        <f>VLOOKUP(F26,IT!B:C,3,FALSE)</f>
        <v>#REF!</v>
      </c>
      <c r="I26" s="46" t="str">
        <f t="shared" si="0"/>
        <v>Nicht kumulierbar mit Kapitel: 60</v>
      </c>
      <c r="J26" s="46" t="str">
        <f>CONCATENATE("Non cumulable avec ",$P$1," : ",F26)</f>
        <v>Non cumulable avec chapitre : 60</v>
      </c>
      <c r="K26" s="46" t="str">
        <f>CONCATENATE("Non cumulabile col ",$Q$1,": ",F26)</f>
        <v>Non cumulabile col capitolo: 60</v>
      </c>
      <c r="L26" s="59">
        <v>45292</v>
      </c>
      <c r="M26" s="26">
        <v>401768</v>
      </c>
    </row>
    <row r="27" spans="1:13" x14ac:dyDescent="0.2">
      <c r="A27" s="25" t="s">
        <v>1368</v>
      </c>
      <c r="B27" s="45"/>
      <c r="C27" s="45" t="s">
        <v>89</v>
      </c>
      <c r="D27" s="45" t="s">
        <v>179</v>
      </c>
      <c r="E27" s="64" t="e">
        <f>VLOOKUP(C27,IT!B:C,3,FALSE)</f>
        <v>#REF!</v>
      </c>
      <c r="F27" s="45" t="s">
        <v>93</v>
      </c>
      <c r="G27" s="45" t="s">
        <v>179</v>
      </c>
      <c r="H27" s="46" t="e">
        <f>VLOOKUP(F27,IT!B:C,3,FALSE)</f>
        <v>#REF!</v>
      </c>
      <c r="I27" s="46" t="str">
        <f t="shared" si="0"/>
        <v>Nicht kumulierbar mit Kapitel: 80</v>
      </c>
      <c r="J27" s="46" t="str">
        <f>CONCATENATE("Non cumulable avec ",$P$1," : ",F27)</f>
        <v>Non cumulable avec chapitre : 80</v>
      </c>
      <c r="K27" s="46" t="str">
        <f>CONCATENATE("Non cumulabile col ",$Q$1,": ",F27)</f>
        <v>Non cumulabile col capitolo: 80</v>
      </c>
      <c r="L27" s="59">
        <v>45292</v>
      </c>
      <c r="M27" s="26">
        <v>401768</v>
      </c>
    </row>
    <row r="28" spans="1:13" x14ac:dyDescent="0.2">
      <c r="A28" s="25" t="s">
        <v>1368</v>
      </c>
      <c r="B28" s="45"/>
      <c r="C28" s="45" t="s">
        <v>89</v>
      </c>
      <c r="D28" s="45" t="s">
        <v>179</v>
      </c>
      <c r="E28" s="64" t="e">
        <f>VLOOKUP(C28,IT!B:C,3,FALSE)</f>
        <v>#REF!</v>
      </c>
      <c r="F28" s="74" t="s">
        <v>302</v>
      </c>
      <c r="G28" s="45" t="s">
        <v>179</v>
      </c>
      <c r="H28" s="46" t="e">
        <f>VLOOKUP(F28,IT!B:C,3,FALSE)</f>
        <v>#REF!</v>
      </c>
      <c r="I28" s="46" t="str">
        <f t="shared" si="0"/>
        <v>Nicht kumulierbar mit Kapitel: 70.400</v>
      </c>
      <c r="J28" s="46" t="str">
        <f>CONCATENATE("Non cumulable avec ",$P$1," : ",F28)</f>
        <v>Non cumulable avec chapitre : 70.400</v>
      </c>
      <c r="K28" s="46" t="str">
        <f>CONCATENATE("Non cumulabile col ",$Q$1,": ",F28)</f>
        <v>Non cumulabile col capitolo: 70.400</v>
      </c>
      <c r="L28" s="59">
        <v>45292</v>
      </c>
      <c r="M28" s="26">
        <v>401768</v>
      </c>
    </row>
    <row r="29" spans="1:13" x14ac:dyDescent="0.2">
      <c r="A29" s="27" t="s">
        <v>1368</v>
      </c>
      <c r="B29" s="28"/>
      <c r="C29" s="28" t="s">
        <v>89</v>
      </c>
      <c r="D29" s="28" t="s">
        <v>179</v>
      </c>
      <c r="E29" s="62" t="e">
        <f>VLOOKUP(C29,IT!B:C,3,FALSE)</f>
        <v>#REF!</v>
      </c>
      <c r="F29" s="38" t="s">
        <v>789</v>
      </c>
      <c r="G29" s="28" t="s">
        <v>179</v>
      </c>
      <c r="H29" s="29" t="e">
        <f>VLOOKUP(F29,IT!B:C,3,FALSE)</f>
        <v>#REF!</v>
      </c>
      <c r="I29" s="29" t="str">
        <f t="shared" si="0"/>
        <v>Nicht kumulierbar mit Kapitel: 90.400</v>
      </c>
      <c r="J29" s="29" t="str">
        <f>CONCATENATE("Non cumulable avec ",$P$1," : ",F29)</f>
        <v>Non cumulable avec chapitre : 90.400</v>
      </c>
      <c r="K29" s="29" t="str">
        <f>CONCATENATE("Non cumulabile col ",$Q$1,": ",F29)</f>
        <v>Non cumulabile col capitolo: 90.400</v>
      </c>
      <c r="L29" s="30">
        <v>45292</v>
      </c>
      <c r="M29" s="31">
        <v>401768</v>
      </c>
    </row>
    <row r="30" spans="1:13" x14ac:dyDescent="0.2">
      <c r="A30" s="12" t="s">
        <v>1368</v>
      </c>
      <c r="B30" s="13"/>
      <c r="C30" s="13" t="s">
        <v>76</v>
      </c>
      <c r="D30" s="13" t="s">
        <v>179</v>
      </c>
      <c r="E30" s="60" t="e">
        <f>VLOOKUP(C30,IT!B:C,3,FALSE)</f>
        <v>#REF!</v>
      </c>
      <c r="F30" s="32" t="s">
        <v>67</v>
      </c>
      <c r="G30" s="13" t="s">
        <v>179</v>
      </c>
      <c r="H30" s="14" t="e">
        <f>VLOOKUP(F30,IT!B:C,3,FALSE)</f>
        <v>#REF!</v>
      </c>
      <c r="I30" s="14" t="str">
        <f t="shared" si="0"/>
        <v>Nicht kumulierbar mit Kapitel: 20</v>
      </c>
      <c r="J30" s="14" t="str">
        <f>CONCATENATE("Non cumulable avec ",$P$1," : ",F30)</f>
        <v>Non cumulable avec chapitre : 20</v>
      </c>
      <c r="K30" s="14" t="str">
        <f>CONCATENATE("Non cumulabile col ",$Q$1,": ",F30)</f>
        <v>Non cumulabile col capitolo: 20</v>
      </c>
      <c r="L30" s="15">
        <v>45292</v>
      </c>
      <c r="M30" s="16">
        <v>401768</v>
      </c>
    </row>
    <row r="31" spans="1:13" x14ac:dyDescent="0.2">
      <c r="A31" s="17" t="s">
        <v>1368</v>
      </c>
      <c r="B31" s="47"/>
      <c r="C31" s="47" t="s">
        <v>76</v>
      </c>
      <c r="D31" s="47" t="s">
        <v>179</v>
      </c>
      <c r="E31" s="65" t="e">
        <f>VLOOKUP(C31,IT!B:C,3,FALSE)</f>
        <v>#REF!</v>
      </c>
      <c r="F31" s="69" t="s">
        <v>68</v>
      </c>
      <c r="G31" s="47" t="s">
        <v>179</v>
      </c>
      <c r="H31" s="43" t="e">
        <f>VLOOKUP(F31,IT!B:C,3,FALSE)</f>
        <v>#REF!</v>
      </c>
      <c r="I31" s="43" t="str">
        <f t="shared" si="0"/>
        <v>Nicht kumulierbar mit Kapitel: 30</v>
      </c>
      <c r="J31" s="43" t="str">
        <f>CONCATENATE("Non cumulable avec ",$P$1," : ",F31)</f>
        <v>Non cumulable avec chapitre : 30</v>
      </c>
      <c r="K31" s="43" t="str">
        <f>CONCATENATE("Non cumulabile col ",$Q$1,": ",F31)</f>
        <v>Non cumulabile col capitolo: 30</v>
      </c>
      <c r="L31" s="44">
        <v>45292</v>
      </c>
      <c r="M31" s="18">
        <v>401768</v>
      </c>
    </row>
    <row r="32" spans="1:13" x14ac:dyDescent="0.2">
      <c r="A32" s="17" t="s">
        <v>1368</v>
      </c>
      <c r="B32" s="47"/>
      <c r="C32" s="47" t="s">
        <v>76</v>
      </c>
      <c r="D32" s="47" t="s">
        <v>179</v>
      </c>
      <c r="E32" s="65" t="e">
        <f>VLOOKUP(C32,IT!B:C,3,FALSE)</f>
        <v>#REF!</v>
      </c>
      <c r="F32" s="69" t="s">
        <v>73</v>
      </c>
      <c r="G32" s="47" t="s">
        <v>179</v>
      </c>
      <c r="H32" s="43" t="e">
        <f>VLOOKUP(F32,IT!B:C,3,FALSE)</f>
        <v>#REF!</v>
      </c>
      <c r="I32" s="43" t="str">
        <f t="shared" si="0"/>
        <v>Nicht kumulierbar mit Kapitel: 40</v>
      </c>
      <c r="J32" s="43" t="str">
        <f>CONCATENATE("Non cumulable avec ",$P$1," : ",F32)</f>
        <v>Non cumulable avec chapitre : 40</v>
      </c>
      <c r="K32" s="43" t="str">
        <f>CONCATENATE("Non cumulabile col ",$Q$1,": ",F32)</f>
        <v>Non cumulabile col capitolo: 40</v>
      </c>
      <c r="L32" s="44">
        <v>45292</v>
      </c>
      <c r="M32" s="18">
        <v>401768</v>
      </c>
    </row>
    <row r="33" spans="1:13" x14ac:dyDescent="0.2">
      <c r="A33" s="17" t="s">
        <v>1368</v>
      </c>
      <c r="B33" s="47"/>
      <c r="C33" s="47" t="s">
        <v>76</v>
      </c>
      <c r="D33" s="47" t="s">
        <v>179</v>
      </c>
      <c r="E33" s="65" t="e">
        <f>VLOOKUP(C33,IT!B:C,3,FALSE)</f>
        <v>#REF!</v>
      </c>
      <c r="F33" s="69" t="s">
        <v>89</v>
      </c>
      <c r="G33" s="47" t="s">
        <v>179</v>
      </c>
      <c r="H33" s="43" t="e">
        <f>VLOOKUP(F33,IT!B:C,3,FALSE)</f>
        <v>#REF!</v>
      </c>
      <c r="I33" s="43" t="str">
        <f t="shared" si="0"/>
        <v>Nicht kumulierbar mit Kapitel: 50</v>
      </c>
      <c r="J33" s="43" t="str">
        <f>CONCATENATE("Non cumulable avec ",$P$1," : ",F33)</f>
        <v>Non cumulable avec chapitre : 50</v>
      </c>
      <c r="K33" s="43" t="str">
        <f>CONCATENATE("Non cumulabile col ",$Q$1,": ",F33)</f>
        <v>Non cumulabile col capitolo: 50</v>
      </c>
      <c r="L33" s="44">
        <v>45292</v>
      </c>
      <c r="M33" s="18">
        <v>401768</v>
      </c>
    </row>
    <row r="34" spans="1:13" x14ac:dyDescent="0.2">
      <c r="A34" s="17" t="s">
        <v>1368</v>
      </c>
      <c r="B34" s="47"/>
      <c r="C34" s="47" t="s">
        <v>76</v>
      </c>
      <c r="D34" s="47" t="s">
        <v>179</v>
      </c>
      <c r="E34" s="65" t="e">
        <f>VLOOKUP(C34,IT!B:C,3,FALSE)</f>
        <v>#REF!</v>
      </c>
      <c r="F34" s="47" t="s">
        <v>93</v>
      </c>
      <c r="G34" s="47" t="s">
        <v>179</v>
      </c>
      <c r="H34" s="43" t="e">
        <f>VLOOKUP(F34,IT!B:C,3,FALSE)</f>
        <v>#REF!</v>
      </c>
      <c r="I34" s="43" t="str">
        <f t="shared" si="0"/>
        <v>Nicht kumulierbar mit Kapitel: 80</v>
      </c>
      <c r="J34" s="43" t="str">
        <f>CONCATENATE("Non cumulable avec ",$P$1," : ",F34)</f>
        <v>Non cumulable avec chapitre : 80</v>
      </c>
      <c r="K34" s="43" t="str">
        <f>CONCATENATE("Non cumulabile col ",$Q$1,": ",F34)</f>
        <v>Non cumulabile col capitolo: 80</v>
      </c>
      <c r="L34" s="44">
        <v>45292</v>
      </c>
      <c r="M34" s="18">
        <v>401768</v>
      </c>
    </row>
    <row r="35" spans="1:13" x14ac:dyDescent="0.2">
      <c r="A35" s="33" t="s">
        <v>1368</v>
      </c>
      <c r="B35" s="34"/>
      <c r="C35" s="34" t="s">
        <v>76</v>
      </c>
      <c r="D35" s="34" t="s">
        <v>179</v>
      </c>
      <c r="E35" s="63" t="e">
        <f>VLOOKUP(C35,IT!B:C,3,FALSE)</f>
        <v>#REF!</v>
      </c>
      <c r="F35" s="58" t="s">
        <v>94</v>
      </c>
      <c r="G35" s="34" t="s">
        <v>179</v>
      </c>
      <c r="H35" s="35" t="e">
        <f>VLOOKUP(F35,IT!B:C,3,FALSE)</f>
        <v>#REF!</v>
      </c>
      <c r="I35" s="35" t="str">
        <f t="shared" si="0"/>
        <v>Nicht kumulierbar mit Kapitel: 90</v>
      </c>
      <c r="J35" s="35" t="str">
        <f>CONCATENATE("Non cumulable avec ",$P$1," : ",F35)</f>
        <v>Non cumulable avec chapitre : 90</v>
      </c>
      <c r="K35" s="35" t="str">
        <f>CONCATENATE("Non cumulabile col ",$Q$1,": ",F35)</f>
        <v>Non cumulabile col capitolo: 90</v>
      </c>
      <c r="L35" s="36">
        <v>45292</v>
      </c>
      <c r="M35" s="37">
        <v>401768</v>
      </c>
    </row>
    <row r="36" spans="1:13" x14ac:dyDescent="0.2">
      <c r="A36" s="19" t="s">
        <v>1368</v>
      </c>
      <c r="B36" s="20"/>
      <c r="C36" s="39" t="s">
        <v>299</v>
      </c>
      <c r="D36" s="20" t="s">
        <v>179</v>
      </c>
      <c r="E36" s="61" t="e">
        <f>VLOOKUP(C36,IT!B:C,3,FALSE)</f>
        <v>#REF!</v>
      </c>
      <c r="F36" s="40" t="s">
        <v>93</v>
      </c>
      <c r="G36" s="20" t="s">
        <v>179</v>
      </c>
      <c r="H36" s="21" t="e">
        <f>VLOOKUP(F36,IT!B:C,3,FALSE)</f>
        <v>#REF!</v>
      </c>
      <c r="I36" s="21" t="str">
        <f t="shared" si="0"/>
        <v>Nicht kumulierbar mit Kapitel: 80</v>
      </c>
      <c r="J36" s="21" t="str">
        <f>CONCATENATE("Non cumulable avec ",$P$1," : ",F36)</f>
        <v>Non cumulable avec chapitre : 80</v>
      </c>
      <c r="K36" s="21" t="str">
        <f>CONCATENATE("Non cumulabile col ",$Q$1,": ",F36)</f>
        <v>Non cumulabile col capitolo: 80</v>
      </c>
      <c r="L36" s="23">
        <v>45292</v>
      </c>
      <c r="M36" s="24">
        <v>401768</v>
      </c>
    </row>
    <row r="37" spans="1:13" x14ac:dyDescent="0.2">
      <c r="A37" s="27" t="s">
        <v>1368</v>
      </c>
      <c r="B37" s="28"/>
      <c r="C37" s="41" t="s">
        <v>299</v>
      </c>
      <c r="D37" s="28" t="s">
        <v>179</v>
      </c>
      <c r="E37" s="62" t="e">
        <f>VLOOKUP(C37,IT!B:C,3,FALSE)</f>
        <v>#REF!</v>
      </c>
      <c r="F37" s="42" t="s">
        <v>94</v>
      </c>
      <c r="G37" s="28" t="s">
        <v>179</v>
      </c>
      <c r="H37" s="29" t="e">
        <f>VLOOKUP(F37,IT!B:C,3,FALSE)</f>
        <v>#REF!</v>
      </c>
      <c r="I37" s="29" t="str">
        <f t="shared" si="0"/>
        <v>Nicht kumulierbar mit Kapitel: 90</v>
      </c>
      <c r="J37" s="29" t="str">
        <f>CONCATENATE("Non cumulable avec ",$P$1," : ",F37)</f>
        <v>Non cumulable avec chapitre : 90</v>
      </c>
      <c r="K37" s="29" t="str">
        <f>CONCATENATE("Non cumulabile col ",$Q$1,": ",F37)</f>
        <v>Non cumulabile col capitolo: 90</v>
      </c>
      <c r="L37" s="30">
        <v>45292</v>
      </c>
      <c r="M37" s="31">
        <v>401768</v>
      </c>
    </row>
    <row r="38" spans="1:13" x14ac:dyDescent="0.2">
      <c r="A38" s="12" t="s">
        <v>1368</v>
      </c>
      <c r="B38" s="13"/>
      <c r="C38" s="13" t="s">
        <v>183</v>
      </c>
      <c r="D38" s="13" t="s">
        <v>1159</v>
      </c>
      <c r="E38" s="60" t="e">
        <f>VLOOKUP(C38,IT!C:C,2,FALSE)</f>
        <v>#REF!</v>
      </c>
      <c r="F38" s="13" t="s">
        <v>189</v>
      </c>
      <c r="G38" s="13" t="s">
        <v>179</v>
      </c>
      <c r="H38" s="14" t="e">
        <f>VLOOKUP(F38,IT!B:C,3,FALSE)</f>
        <v>#REF!</v>
      </c>
      <c r="I38" s="14" t="str">
        <f t="shared" si="0"/>
        <v>Nicht kumulierbar mit Kapitel: 10.140</v>
      </c>
      <c r="J38" s="14" t="str">
        <f>CONCATENATE("Non cumulable avec ",$P$1," : ",F38)</f>
        <v>Non cumulable avec chapitre : 10.140</v>
      </c>
      <c r="K38" s="14" t="str">
        <f>CONCATENATE("Non cumulabile col ",$Q$1,": ",F38)</f>
        <v>Non cumulabile col capitolo: 10.140</v>
      </c>
      <c r="L38" s="15">
        <v>45566</v>
      </c>
      <c r="M38" s="16">
        <v>401768</v>
      </c>
    </row>
    <row r="39" spans="1:13" x14ac:dyDescent="0.2">
      <c r="A39" s="17" t="s">
        <v>1368</v>
      </c>
      <c r="B39" s="47"/>
      <c r="C39" s="47" t="s">
        <v>183</v>
      </c>
      <c r="D39" s="47" t="s">
        <v>1159</v>
      </c>
      <c r="E39" s="65" t="e">
        <f>VLOOKUP(C39,IT!C:C,2,FALSE)</f>
        <v>#REF!</v>
      </c>
      <c r="F39" s="47" t="s">
        <v>93</v>
      </c>
      <c r="G39" s="47" t="s">
        <v>179</v>
      </c>
      <c r="H39" s="43" t="e">
        <f>VLOOKUP(F39,IT!B:C,3,FALSE)</f>
        <v>#REF!</v>
      </c>
      <c r="I39" s="43" t="str">
        <f t="shared" si="0"/>
        <v>Nicht kumulierbar mit Kapitel: 80</v>
      </c>
      <c r="J39" s="43" t="str">
        <f>CONCATENATE("Non cumulable avec ",$P$1," : ",F39)</f>
        <v>Non cumulable avec chapitre : 80</v>
      </c>
      <c r="K39" s="43" t="str">
        <f>CONCATENATE("Non cumulabile col ",$Q$1,": ",F39)</f>
        <v>Non cumulabile col capitolo: 80</v>
      </c>
      <c r="L39" s="44">
        <v>45292</v>
      </c>
      <c r="M39" s="18">
        <v>401768</v>
      </c>
    </row>
    <row r="40" spans="1:13" x14ac:dyDescent="0.2">
      <c r="A40" s="17" t="s">
        <v>1368</v>
      </c>
      <c r="B40" s="47"/>
      <c r="C40" s="47" t="s">
        <v>183</v>
      </c>
      <c r="D40" s="47" t="s">
        <v>1159</v>
      </c>
      <c r="E40" s="65" t="e">
        <f>VLOOKUP(C40,IT!C:C,2,FALSE)</f>
        <v>#REF!</v>
      </c>
      <c r="F40" s="47" t="s">
        <v>184</v>
      </c>
      <c r="G40" s="47" t="s">
        <v>1159</v>
      </c>
      <c r="H40" s="43" t="e">
        <f>VLOOKUP(F40,IT!C:C,2,FALSE)</f>
        <v>#REF!</v>
      </c>
      <c r="I40" s="43" t="str">
        <f t="shared" si="0"/>
        <v>Nicht kumulierbar mit Leistung: 10.002.000</v>
      </c>
      <c r="J40" s="43" t="str">
        <f>CONCATENATE("Non cumulable avec ",$P$1," : ",F40)</f>
        <v>Non cumulable avec chapitre : 10.002.000</v>
      </c>
      <c r="K40" s="43" t="str">
        <f>CONCATENATE("Non cumulabile col ",$Q$1,": ",F40)</f>
        <v>Non cumulabile col capitolo: 10.002.000</v>
      </c>
      <c r="L40" s="44">
        <v>45292</v>
      </c>
      <c r="M40" s="18">
        <v>401768</v>
      </c>
    </row>
    <row r="41" spans="1:13" x14ac:dyDescent="0.2">
      <c r="A41" s="17" t="s">
        <v>1368</v>
      </c>
      <c r="B41" s="47"/>
      <c r="C41" s="47" t="s">
        <v>183</v>
      </c>
      <c r="D41" s="47" t="s">
        <v>1159</v>
      </c>
      <c r="E41" s="65" t="e">
        <f>VLOOKUP(C41,IT!C:C,2,FALSE)</f>
        <v>#REF!</v>
      </c>
      <c r="F41" s="47" t="s">
        <v>185</v>
      </c>
      <c r="G41" s="47" t="s">
        <v>1159</v>
      </c>
      <c r="H41" s="43" t="e">
        <f>VLOOKUP(F41,IT!C:C,2,FALSE)</f>
        <v>#REF!</v>
      </c>
      <c r="I41" s="43" t="str">
        <f t="shared" si="0"/>
        <v>Nicht kumulierbar mit Leistung: 10.003.000</v>
      </c>
      <c r="J41" s="43" t="str">
        <f>CONCATENATE("Non cumulable avec ",$P$1," : ",F41)</f>
        <v>Non cumulable avec chapitre : 10.003.000</v>
      </c>
      <c r="K41" s="43" t="str">
        <f>CONCATENATE("Non cumulabile col ",$Q$1,": ",F41)</f>
        <v>Non cumulabile col capitolo: 10.003.000</v>
      </c>
      <c r="L41" s="44">
        <v>45292</v>
      </c>
      <c r="M41" s="18">
        <v>401768</v>
      </c>
    </row>
    <row r="42" spans="1:13" x14ac:dyDescent="0.2">
      <c r="A42" s="17" t="s">
        <v>1368</v>
      </c>
      <c r="B42" s="47"/>
      <c r="C42" s="47" t="s">
        <v>183</v>
      </c>
      <c r="D42" s="47" t="s">
        <v>1159</v>
      </c>
      <c r="E42" s="65" t="e">
        <f>VLOOKUP(C42,IT!C:C,2,FALSE)</f>
        <v>#REF!</v>
      </c>
      <c r="F42" s="47" t="s">
        <v>200</v>
      </c>
      <c r="G42" s="47" t="s">
        <v>1159</v>
      </c>
      <c r="H42" s="43" t="e">
        <f>VLOOKUP(F42,IT!C:C,2,FALSE)</f>
        <v>#REF!</v>
      </c>
      <c r="I42" s="43" t="str">
        <f t="shared" si="0"/>
        <v>Nicht kumulierbar mit Leistung: 10.004.000</v>
      </c>
      <c r="J42" s="43" t="str">
        <f>CONCATENATE("Non cumulable avec ",$P$1," : ",F42)</f>
        <v>Non cumulable avec chapitre : 10.004.000</v>
      </c>
      <c r="K42" s="43" t="str">
        <f>CONCATENATE("Non cumulabile col ",$Q$1,": ",F42)</f>
        <v>Non cumulabile col capitolo: 10.004.000</v>
      </c>
      <c r="L42" s="44">
        <v>45566</v>
      </c>
      <c r="M42" s="18">
        <v>401768</v>
      </c>
    </row>
    <row r="43" spans="1:13" x14ac:dyDescent="0.2">
      <c r="A43" s="17" t="s">
        <v>1368</v>
      </c>
      <c r="B43" s="47"/>
      <c r="C43" s="47" t="s">
        <v>183</v>
      </c>
      <c r="D43" s="47" t="s">
        <v>1159</v>
      </c>
      <c r="E43" s="65" t="e">
        <f>VLOOKUP(C43,IT!C:C,2,FALSE)</f>
        <v>#REF!</v>
      </c>
      <c r="F43" s="47" t="s">
        <v>208</v>
      </c>
      <c r="G43" s="47" t="s">
        <v>1159</v>
      </c>
      <c r="H43" s="43" t="e">
        <f>VLOOKUP(F43,IT!C:C,2,FALSE)</f>
        <v>#REF!</v>
      </c>
      <c r="I43" s="43" t="str">
        <f t="shared" si="0"/>
        <v>Nicht kumulierbar mit Leistung: 10.020.000</v>
      </c>
      <c r="J43" s="43" t="str">
        <f>CONCATENATE("Non cumulable avec ",$P$1," : ",F43)</f>
        <v>Non cumulable avec chapitre : 10.020.000</v>
      </c>
      <c r="K43" s="43" t="str">
        <f>CONCATENATE("Non cumulabile col ",$Q$1,": ",F43)</f>
        <v>Non cumulabile col capitolo: 10.020.000</v>
      </c>
      <c r="L43" s="44">
        <v>45566</v>
      </c>
      <c r="M43" s="18">
        <v>401768</v>
      </c>
    </row>
    <row r="44" spans="1:13" x14ac:dyDescent="0.2">
      <c r="A44" s="17" t="s">
        <v>1368</v>
      </c>
      <c r="B44" s="47"/>
      <c r="C44" s="47" t="s">
        <v>183</v>
      </c>
      <c r="D44" s="47" t="s">
        <v>1159</v>
      </c>
      <c r="E44" s="65" t="e">
        <f>VLOOKUP(C44,IT!C:C,2,FALSE)</f>
        <v>#REF!</v>
      </c>
      <c r="F44" s="47" t="s">
        <v>227</v>
      </c>
      <c r="G44" s="47" t="s">
        <v>1159</v>
      </c>
      <c r="H44" s="43" t="e">
        <f>VLOOKUP(F44,IT!C:C,2,FALSE)</f>
        <v>#REF!</v>
      </c>
      <c r="I44" s="43" t="str">
        <f t="shared" si="0"/>
        <v>Nicht kumulierbar mit Leistung: 10.021.000</v>
      </c>
      <c r="J44" s="43" t="str">
        <f>CONCATENATE("Non cumulable avec ",$P$1," : ",F44)</f>
        <v>Non cumulable avec chapitre : 10.021.000</v>
      </c>
      <c r="K44" s="43" t="str">
        <f>CONCATENATE("Non cumulabile col ",$Q$1,": ",F44)</f>
        <v>Non cumulabile col capitolo: 10.021.000</v>
      </c>
      <c r="L44" s="44">
        <v>45566</v>
      </c>
      <c r="M44" s="18">
        <v>401768</v>
      </c>
    </row>
    <row r="45" spans="1:13" x14ac:dyDescent="0.2">
      <c r="A45" s="17" t="s">
        <v>1368</v>
      </c>
      <c r="B45" s="47"/>
      <c r="C45" s="47" t="s">
        <v>183</v>
      </c>
      <c r="D45" s="47" t="s">
        <v>1159</v>
      </c>
      <c r="E45" s="65" t="e">
        <f>VLOOKUP(C45,IT!C:C,2,FALSE)</f>
        <v>#REF!</v>
      </c>
      <c r="F45" s="47" t="s">
        <v>343</v>
      </c>
      <c r="G45" s="47" t="s">
        <v>1159</v>
      </c>
      <c r="H45" s="43" t="e">
        <f>VLOOKUP(F45,IT!C:C,2,FALSE)</f>
        <v>#REF!</v>
      </c>
      <c r="I45" s="43" t="str">
        <f t="shared" si="0"/>
        <v>Nicht kumulierbar mit Leistung: 10.030.000</v>
      </c>
      <c r="J45" s="43" t="str">
        <f>CONCATENATE("Non cumulable avec ",$P$1," : ",F45)</f>
        <v>Non cumulable avec chapitre : 10.030.000</v>
      </c>
      <c r="K45" s="43" t="str">
        <f>CONCATENATE("Non cumulabile col ",$Q$1,": ",F45)</f>
        <v>Non cumulabile col capitolo: 10.030.000</v>
      </c>
      <c r="L45" s="44">
        <v>45292</v>
      </c>
      <c r="M45" s="18">
        <v>401768</v>
      </c>
    </row>
    <row r="46" spans="1:13" x14ac:dyDescent="0.2">
      <c r="A46" s="33" t="s">
        <v>1368</v>
      </c>
      <c r="B46" s="34"/>
      <c r="C46" s="34" t="s">
        <v>183</v>
      </c>
      <c r="D46" s="34" t="s">
        <v>1159</v>
      </c>
      <c r="E46" s="63" t="e">
        <f>VLOOKUP(C46,IT!C:C,2,FALSE)</f>
        <v>#REF!</v>
      </c>
      <c r="F46" s="34" t="s">
        <v>344</v>
      </c>
      <c r="G46" s="34" t="s">
        <v>1159</v>
      </c>
      <c r="H46" s="35" t="e">
        <f>VLOOKUP(F46,IT!C:C,2,FALSE)</f>
        <v>#REF!</v>
      </c>
      <c r="I46" s="35" t="str">
        <f t="shared" si="0"/>
        <v>Nicht kumulierbar mit Leistung: 10.031.000</v>
      </c>
      <c r="J46" s="35" t="str">
        <f>CONCATENATE("Non cumulable avec ",$P$1," : ",F46)</f>
        <v>Non cumulable avec chapitre : 10.031.000</v>
      </c>
      <c r="K46" s="35" t="str">
        <f>CONCATENATE("Non cumulabile col ",$Q$1,": ",F46)</f>
        <v>Non cumulabile col capitolo: 10.031.000</v>
      </c>
      <c r="L46" s="36">
        <v>45566</v>
      </c>
      <c r="M46" s="37">
        <v>401768</v>
      </c>
    </row>
    <row r="47" spans="1:13" x14ac:dyDescent="0.2">
      <c r="A47" s="19" t="s">
        <v>1368</v>
      </c>
      <c r="B47" s="20"/>
      <c r="C47" s="39" t="s">
        <v>184</v>
      </c>
      <c r="D47" s="20" t="s">
        <v>1159</v>
      </c>
      <c r="E47" s="61" t="e">
        <f>VLOOKUP(C47,IT!C:C,2,FALSE)</f>
        <v>#REF!</v>
      </c>
      <c r="F47" s="40" t="s">
        <v>189</v>
      </c>
      <c r="G47" s="20" t="s">
        <v>179</v>
      </c>
      <c r="H47" s="21" t="e">
        <f>VLOOKUP(F47,IT!B:C,3,FALSE)</f>
        <v>#REF!</v>
      </c>
      <c r="I47" s="21" t="str">
        <f t="shared" si="0"/>
        <v>Nicht kumulierbar mit Kapitel: 10.140</v>
      </c>
      <c r="J47" s="21" t="str">
        <f>CONCATENATE("Non cumulable avec ",$P$1," : ",F47)</f>
        <v>Non cumulable avec chapitre : 10.140</v>
      </c>
      <c r="K47" s="21" t="str">
        <f>CONCATENATE("Non cumulabile col ",$Q$1,": ",F47)</f>
        <v>Non cumulabile col capitolo: 10.140</v>
      </c>
      <c r="L47" s="23">
        <v>45566</v>
      </c>
      <c r="M47" s="24">
        <v>401768</v>
      </c>
    </row>
    <row r="48" spans="1:13" x14ac:dyDescent="0.2">
      <c r="A48" s="25" t="s">
        <v>1368</v>
      </c>
      <c r="B48" s="45"/>
      <c r="C48" s="45" t="s">
        <v>184</v>
      </c>
      <c r="D48" s="45" t="s">
        <v>1159</v>
      </c>
      <c r="E48" s="64" t="e">
        <f>VLOOKUP(C48,IT!C:C,2,FALSE)</f>
        <v>#REF!</v>
      </c>
      <c r="F48" s="45" t="s">
        <v>93</v>
      </c>
      <c r="G48" s="45" t="s">
        <v>179</v>
      </c>
      <c r="H48" s="46" t="e">
        <f>VLOOKUP(F48,IT!B:C,3,FALSE)</f>
        <v>#REF!</v>
      </c>
      <c r="I48" s="46" t="str">
        <f t="shared" si="0"/>
        <v>Nicht kumulierbar mit Kapitel: 80</v>
      </c>
      <c r="J48" s="46" t="str">
        <f>CONCATENATE("Non cumulable avec ",$P$1," : ",F48)</f>
        <v>Non cumulable avec chapitre : 80</v>
      </c>
      <c r="K48" s="46" t="str">
        <f>CONCATENATE("Non cumulabile col ",$Q$1,": ",F48)</f>
        <v>Non cumulabile col capitolo: 80</v>
      </c>
      <c r="L48" s="59">
        <v>45292</v>
      </c>
      <c r="M48" s="26">
        <v>401768</v>
      </c>
    </row>
    <row r="49" spans="1:13" x14ac:dyDescent="0.2">
      <c r="A49" s="25" t="s">
        <v>1368</v>
      </c>
      <c r="B49" s="45"/>
      <c r="C49" s="45" t="s">
        <v>184</v>
      </c>
      <c r="D49" s="45" t="s">
        <v>1159</v>
      </c>
      <c r="E49" s="64" t="e">
        <f>VLOOKUP(C49,IT!C:C,2,FALSE)</f>
        <v>#REF!</v>
      </c>
      <c r="F49" s="45" t="s">
        <v>185</v>
      </c>
      <c r="G49" s="45" t="s">
        <v>1159</v>
      </c>
      <c r="H49" s="46" t="e">
        <f>VLOOKUP(F49,IT!C:C,2,FALSE)</f>
        <v>#REF!</v>
      </c>
      <c r="I49" s="46" t="str">
        <f t="shared" si="0"/>
        <v>Nicht kumulierbar mit Leistung: 10.003.000</v>
      </c>
      <c r="J49" s="46" t="str">
        <f>CONCATENATE("Non cumulable avec ",$P$1," : ",F49)</f>
        <v>Non cumulable avec chapitre : 10.003.000</v>
      </c>
      <c r="K49" s="46" t="str">
        <f>CONCATENATE("Non cumulabile col ",$Q$1,": ",F49)</f>
        <v>Non cumulabile col capitolo: 10.003.000</v>
      </c>
      <c r="L49" s="59">
        <v>45292</v>
      </c>
      <c r="M49" s="26">
        <v>401768</v>
      </c>
    </row>
    <row r="50" spans="1:13" x14ac:dyDescent="0.2">
      <c r="A50" s="25" t="s">
        <v>1368</v>
      </c>
      <c r="B50" s="45"/>
      <c r="C50" s="45" t="s">
        <v>184</v>
      </c>
      <c r="D50" s="45" t="s">
        <v>1159</v>
      </c>
      <c r="E50" s="64" t="e">
        <f>VLOOKUP(C50,IT!C:C,2,FALSE)</f>
        <v>#REF!</v>
      </c>
      <c r="F50" s="45" t="s">
        <v>200</v>
      </c>
      <c r="G50" s="45" t="s">
        <v>1159</v>
      </c>
      <c r="H50" s="46" t="e">
        <f>VLOOKUP(F50,IT!C:C,2,FALSE)</f>
        <v>#REF!</v>
      </c>
      <c r="I50" s="46" t="str">
        <f t="shared" si="0"/>
        <v>Nicht kumulierbar mit Leistung: 10.004.000</v>
      </c>
      <c r="J50" s="46" t="str">
        <f>CONCATENATE("Non cumulable avec ",$P$1," : ",F50)</f>
        <v>Non cumulable avec chapitre : 10.004.000</v>
      </c>
      <c r="K50" s="46" t="str">
        <f>CONCATENATE("Non cumulabile col ",$Q$1,": ",F50)</f>
        <v>Non cumulabile col capitolo: 10.004.000</v>
      </c>
      <c r="L50" s="59">
        <v>45566</v>
      </c>
      <c r="M50" s="26">
        <v>401768</v>
      </c>
    </row>
    <row r="51" spans="1:13" x14ac:dyDescent="0.2">
      <c r="A51" s="25" t="s">
        <v>1368</v>
      </c>
      <c r="B51" s="45"/>
      <c r="C51" s="45" t="s">
        <v>184</v>
      </c>
      <c r="D51" s="45" t="s">
        <v>1159</v>
      </c>
      <c r="E51" s="64" t="e">
        <f>VLOOKUP(C51,IT!C:C,2,FALSE)</f>
        <v>#REF!</v>
      </c>
      <c r="F51" s="45" t="s">
        <v>208</v>
      </c>
      <c r="G51" s="45" t="s">
        <v>1159</v>
      </c>
      <c r="H51" s="46" t="e">
        <f>VLOOKUP(F51,IT!C:C,2,FALSE)</f>
        <v>#REF!</v>
      </c>
      <c r="I51" s="46" t="str">
        <f t="shared" si="0"/>
        <v>Nicht kumulierbar mit Leistung: 10.020.000</v>
      </c>
      <c r="J51" s="46" t="str">
        <f>CONCATENATE("Non cumulable avec ",$P$1," : ",F51)</f>
        <v>Non cumulable avec chapitre : 10.020.000</v>
      </c>
      <c r="K51" s="46" t="str">
        <f>CONCATENATE("Non cumulabile col ",$Q$1,": ",F51)</f>
        <v>Non cumulabile col capitolo: 10.020.000</v>
      </c>
      <c r="L51" s="59">
        <v>45566</v>
      </c>
      <c r="M51" s="26">
        <v>401768</v>
      </c>
    </row>
    <row r="52" spans="1:13" x14ac:dyDescent="0.2">
      <c r="A52" s="25" t="s">
        <v>1368</v>
      </c>
      <c r="B52" s="45"/>
      <c r="C52" s="45" t="s">
        <v>184</v>
      </c>
      <c r="D52" s="45" t="s">
        <v>1159</v>
      </c>
      <c r="E52" s="64" t="e">
        <f>VLOOKUP(C52,IT!C:C,2,FALSE)</f>
        <v>#REF!</v>
      </c>
      <c r="F52" s="45" t="s">
        <v>227</v>
      </c>
      <c r="G52" s="45" t="s">
        <v>1159</v>
      </c>
      <c r="H52" s="46" t="e">
        <f>VLOOKUP(F52,IT!C:C,2,FALSE)</f>
        <v>#REF!</v>
      </c>
      <c r="I52" s="46" t="str">
        <f t="shared" si="0"/>
        <v>Nicht kumulierbar mit Leistung: 10.021.000</v>
      </c>
      <c r="J52" s="46" t="str">
        <f>CONCATENATE("Non cumulable avec ",$P$1," : ",F52)</f>
        <v>Non cumulable avec chapitre : 10.021.000</v>
      </c>
      <c r="K52" s="46" t="str">
        <f>CONCATENATE("Non cumulabile col ",$Q$1,": ",F52)</f>
        <v>Non cumulabile col capitolo: 10.021.000</v>
      </c>
      <c r="L52" s="59">
        <v>45566</v>
      </c>
      <c r="M52" s="26">
        <v>401768</v>
      </c>
    </row>
    <row r="53" spans="1:13" x14ac:dyDescent="0.2">
      <c r="A53" s="25" t="s">
        <v>1368</v>
      </c>
      <c r="B53" s="45"/>
      <c r="C53" s="45" t="s">
        <v>184</v>
      </c>
      <c r="D53" s="45" t="s">
        <v>1159</v>
      </c>
      <c r="E53" s="64" t="e">
        <f>VLOOKUP(C53,IT!C:C,2,FALSE)</f>
        <v>#REF!</v>
      </c>
      <c r="F53" s="45" t="s">
        <v>343</v>
      </c>
      <c r="G53" s="45" t="s">
        <v>1159</v>
      </c>
      <c r="H53" s="46" t="e">
        <f>VLOOKUP(F53,IT!C:C,2,FALSE)</f>
        <v>#REF!</v>
      </c>
      <c r="I53" s="46" t="str">
        <f t="shared" si="0"/>
        <v>Nicht kumulierbar mit Leistung: 10.030.000</v>
      </c>
      <c r="J53" s="46" t="str">
        <f>CONCATENATE("Non cumulable avec ",$P$1," : ",F53)</f>
        <v>Non cumulable avec chapitre : 10.030.000</v>
      </c>
      <c r="K53" s="46" t="str">
        <f>CONCATENATE("Non cumulabile col ",$Q$1,": ",F53)</f>
        <v>Non cumulabile col capitolo: 10.030.000</v>
      </c>
      <c r="L53" s="59">
        <v>45292</v>
      </c>
      <c r="M53" s="26">
        <v>401768</v>
      </c>
    </row>
    <row r="54" spans="1:13" x14ac:dyDescent="0.2">
      <c r="A54" s="27" t="s">
        <v>1368</v>
      </c>
      <c r="B54" s="28"/>
      <c r="C54" s="28" t="s">
        <v>184</v>
      </c>
      <c r="D54" s="28" t="s">
        <v>1159</v>
      </c>
      <c r="E54" s="62" t="e">
        <f>VLOOKUP(C54,IT!C:C,2,FALSE)</f>
        <v>#REF!</v>
      </c>
      <c r="F54" s="28" t="s">
        <v>344</v>
      </c>
      <c r="G54" s="28" t="s">
        <v>1159</v>
      </c>
      <c r="H54" s="29" t="e">
        <f>VLOOKUP(F54,IT!C:C,2,FALSE)</f>
        <v>#REF!</v>
      </c>
      <c r="I54" s="29" t="str">
        <f t="shared" si="0"/>
        <v>Nicht kumulierbar mit Leistung: 10.031.000</v>
      </c>
      <c r="J54" s="29" t="str">
        <f>CONCATENATE("Non cumulable avec ",$P$1," : ",F54)</f>
        <v>Non cumulable avec chapitre : 10.031.000</v>
      </c>
      <c r="K54" s="29" t="str">
        <f>CONCATENATE("Non cumulabile col ",$Q$1,": ",F54)</f>
        <v>Non cumulabile col capitolo: 10.031.000</v>
      </c>
      <c r="L54" s="30">
        <v>45566</v>
      </c>
      <c r="M54" s="31">
        <v>401768</v>
      </c>
    </row>
    <row r="55" spans="1:13" x14ac:dyDescent="0.2">
      <c r="A55" s="12" t="s">
        <v>1368</v>
      </c>
      <c r="B55" s="13"/>
      <c r="C55" s="13" t="s">
        <v>185</v>
      </c>
      <c r="D55" s="13" t="s">
        <v>1159</v>
      </c>
      <c r="E55" s="60" t="e">
        <f>VLOOKUP(C55,IT!C:C,2,FALSE)</f>
        <v>#REF!</v>
      </c>
      <c r="F55" s="13" t="s">
        <v>67</v>
      </c>
      <c r="G55" s="13" t="s">
        <v>179</v>
      </c>
      <c r="H55" s="14" t="s">
        <v>7</v>
      </c>
      <c r="I55" s="14" t="str">
        <f t="shared" si="0"/>
        <v>Nicht kumulierbar mit Kapitel: 20</v>
      </c>
      <c r="J55" s="14" t="str">
        <f>CONCATENATE("Non cumulable avec ",$P$1," : ",F55)</f>
        <v>Non cumulable avec chapitre : 20</v>
      </c>
      <c r="K55" s="14" t="str">
        <f>CONCATENATE("Non cumulabile col ",$Q$1,": ",F55)</f>
        <v>Non cumulabile col capitolo: 20</v>
      </c>
      <c r="L55" s="15">
        <v>45566</v>
      </c>
      <c r="M55" s="16">
        <v>401768</v>
      </c>
    </row>
    <row r="56" spans="1:13" x14ac:dyDescent="0.2">
      <c r="A56" s="17" t="s">
        <v>1368</v>
      </c>
      <c r="B56" s="47"/>
      <c r="C56" s="47" t="s">
        <v>185</v>
      </c>
      <c r="D56" s="47" t="s">
        <v>1159</v>
      </c>
      <c r="E56" s="65" t="e">
        <f>VLOOKUP(C56,IT!C:C,2,FALSE)</f>
        <v>#REF!</v>
      </c>
      <c r="F56" s="47" t="s">
        <v>68</v>
      </c>
      <c r="G56" s="47" t="s">
        <v>179</v>
      </c>
      <c r="H56" s="43" t="s">
        <v>29</v>
      </c>
      <c r="I56" s="43" t="str">
        <f t="shared" si="0"/>
        <v>Nicht kumulierbar mit Kapitel: 30</v>
      </c>
      <c r="J56" s="43" t="str">
        <f>CONCATENATE("Non cumulable avec ",$P$1," : ",F56)</f>
        <v>Non cumulable avec chapitre : 30</v>
      </c>
      <c r="K56" s="43" t="str">
        <f>CONCATENATE("Non cumulabile col ",$Q$1,": ",F56)</f>
        <v>Non cumulabile col capitolo: 30</v>
      </c>
      <c r="L56" s="44">
        <v>45566</v>
      </c>
      <c r="M56" s="18">
        <v>401768</v>
      </c>
    </row>
    <row r="57" spans="1:13" x14ac:dyDescent="0.2">
      <c r="A57" s="17" t="s">
        <v>1368</v>
      </c>
      <c r="B57" s="47"/>
      <c r="C57" s="47" t="s">
        <v>185</v>
      </c>
      <c r="D57" s="47" t="s">
        <v>1159</v>
      </c>
      <c r="E57" s="65" t="e">
        <f>VLOOKUP(C57,IT!C:C,2,FALSE)</f>
        <v>#REF!</v>
      </c>
      <c r="F57" s="47" t="s">
        <v>73</v>
      </c>
      <c r="G57" s="47" t="s">
        <v>179</v>
      </c>
      <c r="H57" s="43" t="s">
        <v>39</v>
      </c>
      <c r="I57" s="43" t="str">
        <f t="shared" si="0"/>
        <v>Nicht kumulierbar mit Kapitel: 40</v>
      </c>
      <c r="J57" s="43" t="str">
        <f>CONCATENATE("Non cumulable avec ",$P$1," : ",F57)</f>
        <v>Non cumulable avec chapitre : 40</v>
      </c>
      <c r="K57" s="43" t="str">
        <f>CONCATENATE("Non cumulabile col ",$Q$1,": ",F57)</f>
        <v>Non cumulabile col capitolo: 40</v>
      </c>
      <c r="L57" s="44">
        <v>45566</v>
      </c>
      <c r="M57" s="18">
        <v>401768</v>
      </c>
    </row>
    <row r="58" spans="1:13" x14ac:dyDescent="0.2">
      <c r="A58" s="17" t="s">
        <v>1368</v>
      </c>
      <c r="B58" s="47"/>
      <c r="C58" s="47" t="s">
        <v>185</v>
      </c>
      <c r="D58" s="47" t="s">
        <v>1159</v>
      </c>
      <c r="E58" s="65" t="e">
        <f>VLOOKUP(C58,IT!C:C,2,FALSE)</f>
        <v>#REF!</v>
      </c>
      <c r="F58" s="47" t="s">
        <v>89</v>
      </c>
      <c r="G58" s="47" t="s">
        <v>179</v>
      </c>
      <c r="H58" s="43" t="s">
        <v>34</v>
      </c>
      <c r="I58" s="43" t="str">
        <f t="shared" si="0"/>
        <v>Nicht kumulierbar mit Kapitel: 50</v>
      </c>
      <c r="J58" s="43" t="str">
        <f>CONCATENATE("Non cumulable avec ",$P$1," : ",F58)</f>
        <v>Non cumulable avec chapitre : 50</v>
      </c>
      <c r="K58" s="43" t="str">
        <f>CONCATENATE("Non cumulabile col ",$Q$1,": ",F58)</f>
        <v>Non cumulabile col capitolo: 50</v>
      </c>
      <c r="L58" s="44">
        <v>45566</v>
      </c>
      <c r="M58" s="18">
        <v>401768</v>
      </c>
    </row>
    <row r="59" spans="1:13" x14ac:dyDescent="0.2">
      <c r="A59" s="17" t="s">
        <v>1368</v>
      </c>
      <c r="B59" s="47"/>
      <c r="C59" s="47" t="s">
        <v>185</v>
      </c>
      <c r="D59" s="47" t="s">
        <v>1159</v>
      </c>
      <c r="E59" s="65" t="e">
        <f>VLOOKUP(C59,IT!C:C,2,FALSE)</f>
        <v>#REF!</v>
      </c>
      <c r="F59" s="47" t="s">
        <v>76</v>
      </c>
      <c r="G59" s="47" t="s">
        <v>179</v>
      </c>
      <c r="H59" s="43" t="s">
        <v>44</v>
      </c>
      <c r="I59" s="43" t="str">
        <f t="shared" si="0"/>
        <v>Nicht kumulierbar mit Kapitel: 60</v>
      </c>
      <c r="J59" s="43" t="str">
        <f>CONCATENATE("Non cumulable avec ",$P$1," : ",F59)</f>
        <v>Non cumulable avec chapitre : 60</v>
      </c>
      <c r="K59" s="43" t="str">
        <f>CONCATENATE("Non cumulabile col ",$Q$1,": ",F59)</f>
        <v>Non cumulabile col capitolo: 60</v>
      </c>
      <c r="L59" s="44">
        <v>45566</v>
      </c>
      <c r="M59" s="18">
        <v>401768</v>
      </c>
    </row>
    <row r="60" spans="1:13" x14ac:dyDescent="0.2">
      <c r="A60" s="17" t="s">
        <v>1368</v>
      </c>
      <c r="B60" s="47"/>
      <c r="C60" s="47" t="s">
        <v>185</v>
      </c>
      <c r="D60" s="47" t="s">
        <v>1159</v>
      </c>
      <c r="E60" s="65" t="e">
        <f>VLOOKUP(C60,IT!C:C,2,FALSE)</f>
        <v>#REF!</v>
      </c>
      <c r="F60" s="47" t="s">
        <v>299</v>
      </c>
      <c r="G60" s="47" t="s">
        <v>179</v>
      </c>
      <c r="H60" s="43" t="e">
        <f>VLOOKUP(F60,IT!B:C,3,FALSE)</f>
        <v>#REF!</v>
      </c>
      <c r="I60" s="43" t="str">
        <f t="shared" si="0"/>
        <v>Nicht kumulierbar mit Kapitel: 70</v>
      </c>
      <c r="J60" s="43" t="str">
        <f>CONCATENATE("Non cumulable avec ",$P$1," : ",F60)</f>
        <v>Non cumulable avec chapitre : 70</v>
      </c>
      <c r="K60" s="43" t="str">
        <f>CONCATENATE("Non cumulabile col ",$Q$1,": ",F60)</f>
        <v>Non cumulabile col capitolo: 70</v>
      </c>
      <c r="L60" s="44">
        <v>45292</v>
      </c>
      <c r="M60" s="18">
        <v>401768</v>
      </c>
    </row>
    <row r="61" spans="1:13" x14ac:dyDescent="0.2">
      <c r="A61" s="17" t="s">
        <v>1368</v>
      </c>
      <c r="B61" s="47"/>
      <c r="C61" s="47" t="s">
        <v>185</v>
      </c>
      <c r="D61" s="47" t="s">
        <v>1159</v>
      </c>
      <c r="E61" s="65" t="e">
        <f>VLOOKUP(C61,IT!C:C,2,FALSE)</f>
        <v>#REF!</v>
      </c>
      <c r="F61" s="47" t="s">
        <v>228</v>
      </c>
      <c r="G61" s="47" t="s">
        <v>179</v>
      </c>
      <c r="H61" s="43" t="e">
        <f>VLOOKUP(F61,IT!B:C,3,FALSE)</f>
        <v>#REF!</v>
      </c>
      <c r="I61" s="43" t="str">
        <f t="shared" si="0"/>
        <v>Nicht kumulierbar mit Kapitel: 80.500</v>
      </c>
      <c r="J61" s="43" t="str">
        <f>CONCATENATE("Non cumulable avec ",$P$1," : ",F61)</f>
        <v>Non cumulable avec chapitre : 80.500</v>
      </c>
      <c r="K61" s="43" t="str">
        <f>CONCATENATE("Non cumulabile col ",$Q$1,": ",F61)</f>
        <v>Non cumulabile col capitolo: 80.500</v>
      </c>
      <c r="L61" s="44">
        <v>45292</v>
      </c>
      <c r="M61" s="18">
        <v>401768</v>
      </c>
    </row>
    <row r="62" spans="1:13" x14ac:dyDescent="0.2">
      <c r="A62" s="17" t="s">
        <v>1368</v>
      </c>
      <c r="B62" s="47"/>
      <c r="C62" s="47" t="s">
        <v>185</v>
      </c>
      <c r="D62" s="47" t="s">
        <v>1159</v>
      </c>
      <c r="E62" s="65" t="e">
        <f>VLOOKUP(C62,IT!C:C,2,FALSE)</f>
        <v>#REF!</v>
      </c>
      <c r="F62" s="47" t="s">
        <v>296</v>
      </c>
      <c r="G62" s="47" t="s">
        <v>179</v>
      </c>
      <c r="H62" s="43" t="e">
        <f>VLOOKUP(F62,IT!B:C,3,FALSE)</f>
        <v>#REF!</v>
      </c>
      <c r="I62" s="43" t="str">
        <f t="shared" si="0"/>
        <v>Nicht kumulierbar mit Kapitel: 80.550</v>
      </c>
      <c r="J62" s="43" t="str">
        <f>CONCATENATE("Non cumulable avec ",$P$1," : ",F62)</f>
        <v>Non cumulable avec chapitre : 80.550</v>
      </c>
      <c r="K62" s="43" t="str">
        <f>CONCATENATE("Non cumulabile col ",$Q$1,": ",F62)</f>
        <v>Non cumulabile col capitolo: 80.550</v>
      </c>
      <c r="L62" s="44">
        <v>45292</v>
      </c>
      <c r="M62" s="18">
        <v>401768</v>
      </c>
    </row>
    <row r="63" spans="1:13" x14ac:dyDescent="0.2">
      <c r="A63" s="17" t="s">
        <v>1368</v>
      </c>
      <c r="B63" s="47"/>
      <c r="C63" s="47" t="s">
        <v>185</v>
      </c>
      <c r="D63" s="47" t="s">
        <v>1159</v>
      </c>
      <c r="E63" s="65" t="e">
        <f>VLOOKUP(C63,IT!C:C,2,FALSE)</f>
        <v>#REF!</v>
      </c>
      <c r="F63" s="47" t="s">
        <v>200</v>
      </c>
      <c r="G63" s="47" t="s">
        <v>1159</v>
      </c>
      <c r="H63" s="43" t="e">
        <f>VLOOKUP(F63,IT!C:C,2,FALSE)</f>
        <v>#REF!</v>
      </c>
      <c r="I63" s="43" t="str">
        <f t="shared" si="0"/>
        <v>Nicht kumulierbar mit Leistung: 10.004.000</v>
      </c>
      <c r="J63" s="43" t="str">
        <f>CONCATENATE("Non cumulable avec ",$P$1," : ",F63)</f>
        <v>Non cumulable avec chapitre : 10.004.000</v>
      </c>
      <c r="K63" s="43" t="str">
        <f>CONCATENATE("Non cumulabile col ",$Q$1,": ",F63)</f>
        <v>Non cumulabile col capitolo: 10.004.000</v>
      </c>
      <c r="L63" s="44">
        <v>45566</v>
      </c>
      <c r="M63" s="18">
        <v>401768</v>
      </c>
    </row>
    <row r="64" spans="1:13" x14ac:dyDescent="0.2">
      <c r="A64" s="17" t="s">
        <v>1368</v>
      </c>
      <c r="B64" s="47"/>
      <c r="C64" s="47" t="s">
        <v>185</v>
      </c>
      <c r="D64" s="47" t="s">
        <v>1159</v>
      </c>
      <c r="E64" s="65" t="e">
        <f>VLOOKUP(C64,IT!C:C,2,FALSE)</f>
        <v>#REF!</v>
      </c>
      <c r="F64" s="47" t="s">
        <v>208</v>
      </c>
      <c r="G64" s="47" t="s">
        <v>1159</v>
      </c>
      <c r="H64" s="43" t="e">
        <f>VLOOKUP(F64,IT!C:C,2,FALSE)</f>
        <v>#REF!</v>
      </c>
      <c r="I64" s="43" t="str">
        <f t="shared" si="0"/>
        <v>Nicht kumulierbar mit Leistung: 10.020.000</v>
      </c>
      <c r="J64" s="43" t="str">
        <f>CONCATENATE("Non cumulable avec ",$P$1," : ",F64)</f>
        <v>Non cumulable avec chapitre : 10.020.000</v>
      </c>
      <c r="K64" s="43" t="str">
        <f>CONCATENATE("Non cumulabile col ",$Q$1,": ",F64)</f>
        <v>Non cumulabile col capitolo: 10.020.000</v>
      </c>
      <c r="L64" s="44">
        <v>45566</v>
      </c>
      <c r="M64" s="18">
        <v>401768</v>
      </c>
    </row>
    <row r="65" spans="1:13" x14ac:dyDescent="0.2">
      <c r="A65" s="17" t="s">
        <v>1368</v>
      </c>
      <c r="B65" s="47"/>
      <c r="C65" s="47" t="s">
        <v>185</v>
      </c>
      <c r="D65" s="47" t="s">
        <v>1159</v>
      </c>
      <c r="E65" s="65" t="e">
        <f>VLOOKUP(C65,IT!C:C,2,FALSE)</f>
        <v>#REF!</v>
      </c>
      <c r="F65" s="47" t="s">
        <v>227</v>
      </c>
      <c r="G65" s="47" t="s">
        <v>1159</v>
      </c>
      <c r="H65" s="43" t="e">
        <f>VLOOKUP(F65,IT!C:C,2,FALSE)</f>
        <v>#REF!</v>
      </c>
      <c r="I65" s="43" t="str">
        <f t="shared" si="0"/>
        <v>Nicht kumulierbar mit Leistung: 10.021.000</v>
      </c>
      <c r="J65" s="43" t="str">
        <f>CONCATENATE("Non cumulable avec ",$P$1," : ",F65)</f>
        <v>Non cumulable avec chapitre : 10.021.000</v>
      </c>
      <c r="K65" s="43" t="str">
        <f>CONCATENATE("Non cumulabile col ",$Q$1,": ",F65)</f>
        <v>Non cumulabile col capitolo: 10.021.000</v>
      </c>
      <c r="L65" s="44">
        <v>45566</v>
      </c>
      <c r="M65" s="18">
        <v>401768</v>
      </c>
    </row>
    <row r="66" spans="1:13" x14ac:dyDescent="0.2">
      <c r="A66" s="17" t="s">
        <v>1368</v>
      </c>
      <c r="B66" s="47"/>
      <c r="C66" s="47" t="s">
        <v>185</v>
      </c>
      <c r="D66" s="47" t="s">
        <v>1159</v>
      </c>
      <c r="E66" s="65" t="e">
        <f>VLOOKUP(C66,IT!C:C,2,FALSE)</f>
        <v>#REF!</v>
      </c>
      <c r="F66" s="47" t="s">
        <v>343</v>
      </c>
      <c r="G66" s="47" t="s">
        <v>1159</v>
      </c>
      <c r="H66" s="43" t="e">
        <f>VLOOKUP(F66,IT!C:C,2,FALSE)</f>
        <v>#REF!</v>
      </c>
      <c r="I66" s="43" t="str">
        <f t="shared" si="0"/>
        <v>Nicht kumulierbar mit Leistung: 10.030.000</v>
      </c>
      <c r="J66" s="43" t="str">
        <f>CONCATENATE("Non cumulable avec ",$P$1," : ",F66)</f>
        <v>Non cumulable avec chapitre : 10.030.000</v>
      </c>
      <c r="K66" s="43" t="str">
        <f>CONCATENATE("Non cumulabile col ",$Q$1,": ",F66)</f>
        <v>Non cumulabile col capitolo: 10.030.000</v>
      </c>
      <c r="L66" s="44">
        <v>45292</v>
      </c>
      <c r="M66" s="18">
        <v>401768</v>
      </c>
    </row>
    <row r="67" spans="1:13" x14ac:dyDescent="0.2">
      <c r="A67" s="17" t="s">
        <v>1368</v>
      </c>
      <c r="B67" s="47"/>
      <c r="C67" s="47" t="s">
        <v>185</v>
      </c>
      <c r="D67" s="47" t="s">
        <v>1159</v>
      </c>
      <c r="E67" s="65" t="e">
        <f>VLOOKUP(C67,IT!C:C,2,FALSE)</f>
        <v>#REF!</v>
      </c>
      <c r="F67" s="47" t="s">
        <v>344</v>
      </c>
      <c r="G67" s="47" t="s">
        <v>1159</v>
      </c>
      <c r="H67" s="43" t="e">
        <f>VLOOKUP(F67,IT!C:C,2,FALSE)</f>
        <v>#REF!</v>
      </c>
      <c r="I67" s="43" t="str">
        <f t="shared" ref="I67:I120" si="1">CONCATENATE("Nicht kumulierbar mit ",G67,": ",F67)</f>
        <v>Nicht kumulierbar mit Leistung: 10.031.000</v>
      </c>
      <c r="J67" s="43" t="str">
        <f>CONCATENATE("Non cumulable avec ",$P$1," : ",F67)</f>
        <v>Non cumulable avec chapitre : 10.031.000</v>
      </c>
      <c r="K67" s="43" t="str">
        <f>CONCATENATE("Non cumulabile col ",$Q$1,": ",F67)</f>
        <v>Non cumulabile col capitolo: 10.031.000</v>
      </c>
      <c r="L67" s="44">
        <v>45566</v>
      </c>
      <c r="M67" s="18">
        <v>401768</v>
      </c>
    </row>
    <row r="68" spans="1:13" x14ac:dyDescent="0.2">
      <c r="A68" s="17" t="s">
        <v>1368</v>
      </c>
      <c r="B68" s="47"/>
      <c r="C68" s="47" t="s">
        <v>185</v>
      </c>
      <c r="D68" s="47" t="s">
        <v>1159</v>
      </c>
      <c r="E68" s="65" t="e">
        <f>VLOOKUP(C68,IT!C:C,2,FALSE)</f>
        <v>#REF!</v>
      </c>
      <c r="F68" s="47" t="s">
        <v>229</v>
      </c>
      <c r="G68" s="47" t="s">
        <v>1159</v>
      </c>
      <c r="H68" s="43" t="e">
        <f>VLOOKUP(F68,IT!C:C,2,FALSE)</f>
        <v>#REF!</v>
      </c>
      <c r="I68" s="43" t="str">
        <f t="shared" si="1"/>
        <v>Nicht kumulierbar mit Leistung: 10.141.000</v>
      </c>
      <c r="J68" s="43" t="str">
        <f>CONCATENATE("Non cumulable avec ",$P$1," : ",F68)</f>
        <v>Non cumulable avec chapitre : 10.141.000</v>
      </c>
      <c r="K68" s="43" t="str">
        <f>CONCATENATE("Non cumulabile col ",$Q$1,": ",F68)</f>
        <v>Non cumulabile col capitolo: 10.141.000</v>
      </c>
      <c r="L68" s="44">
        <v>45292</v>
      </c>
      <c r="M68" s="18">
        <v>401768</v>
      </c>
    </row>
    <row r="69" spans="1:13" x14ac:dyDescent="0.2">
      <c r="A69" s="17" t="s">
        <v>1368</v>
      </c>
      <c r="B69" s="47"/>
      <c r="C69" s="47" t="s">
        <v>185</v>
      </c>
      <c r="D69" s="47" t="s">
        <v>1159</v>
      </c>
      <c r="E69" s="65" t="e">
        <f>VLOOKUP(C69,IT!C:C,2,FALSE)</f>
        <v>#REF!</v>
      </c>
      <c r="F69" s="47" t="s">
        <v>230</v>
      </c>
      <c r="G69" s="47" t="s">
        <v>1159</v>
      </c>
      <c r="H69" s="43" t="e">
        <f>VLOOKUP(F69,IT!C:C,2,FALSE)</f>
        <v>#REF!</v>
      </c>
      <c r="I69" s="43" t="str">
        <f t="shared" si="1"/>
        <v>Nicht kumulierbar mit Leistung: 10.142.000</v>
      </c>
      <c r="J69" s="43" t="str">
        <f>CONCATENATE("Non cumulable avec ",$P$1," : ",F69)</f>
        <v>Non cumulable avec chapitre : 10.142.000</v>
      </c>
      <c r="K69" s="43" t="str">
        <f>CONCATENATE("Non cumulabile col ",$Q$1,": ",F69)</f>
        <v>Non cumulabile col capitolo: 10.142.000</v>
      </c>
      <c r="L69" s="44">
        <v>45292</v>
      </c>
      <c r="M69" s="18">
        <v>401768</v>
      </c>
    </row>
    <row r="70" spans="1:13" x14ac:dyDescent="0.2">
      <c r="A70" s="17" t="s">
        <v>1368</v>
      </c>
      <c r="B70" s="47"/>
      <c r="C70" s="47" t="s">
        <v>185</v>
      </c>
      <c r="D70" s="47" t="s">
        <v>1159</v>
      </c>
      <c r="E70" s="65" t="e">
        <f>VLOOKUP(C70,IT!C:C,2,FALSE)</f>
        <v>#REF!</v>
      </c>
      <c r="F70" s="47" t="s">
        <v>233</v>
      </c>
      <c r="G70" s="47" t="s">
        <v>1159</v>
      </c>
      <c r="H70" s="43" t="e">
        <f>VLOOKUP(F70,IT!C:C,2,FALSE)</f>
        <v>#REF!</v>
      </c>
      <c r="I70" s="43" t="str">
        <f t="shared" si="1"/>
        <v>Nicht kumulierbar mit Leistung: 10.145.000</v>
      </c>
      <c r="J70" s="43" t="str">
        <f>CONCATENATE("Non cumulable avec ",$P$1," : ",F70)</f>
        <v>Non cumulable avec chapitre : 10.145.000</v>
      </c>
      <c r="K70" s="43" t="str">
        <f>CONCATENATE("Non cumulabile col ",$Q$1,": ",F70)</f>
        <v>Non cumulabile col capitolo: 10.145.000</v>
      </c>
      <c r="L70" s="44">
        <v>45292</v>
      </c>
      <c r="M70" s="18">
        <v>401768</v>
      </c>
    </row>
    <row r="71" spans="1:13" x14ac:dyDescent="0.2">
      <c r="A71" s="33" t="s">
        <v>1368</v>
      </c>
      <c r="B71" s="34"/>
      <c r="C71" s="34" t="s">
        <v>185</v>
      </c>
      <c r="D71" s="34" t="s">
        <v>1159</v>
      </c>
      <c r="E71" s="63" t="e">
        <f>VLOOKUP(C71,IT!C:C,2,FALSE)</f>
        <v>#REF!</v>
      </c>
      <c r="F71" s="34" t="s">
        <v>234</v>
      </c>
      <c r="G71" s="34" t="s">
        <v>1159</v>
      </c>
      <c r="H71" s="35" t="e">
        <f>VLOOKUP(F71,IT!C:C,2,FALSE)</f>
        <v>#REF!</v>
      </c>
      <c r="I71" s="35" t="str">
        <f t="shared" si="1"/>
        <v>Nicht kumulierbar mit Leistung: 10.146.000</v>
      </c>
      <c r="J71" s="35" t="str">
        <f>CONCATENATE("Non cumulable avec ",$P$1," : ",F71)</f>
        <v>Non cumulable avec chapitre : 10.146.000</v>
      </c>
      <c r="K71" s="35" t="str">
        <f>CONCATENATE("Non cumulabile col ",$Q$1,": ",F71)</f>
        <v>Non cumulabile col capitolo: 10.146.000</v>
      </c>
      <c r="L71" s="36">
        <v>45292</v>
      </c>
      <c r="M71" s="37">
        <v>401768</v>
      </c>
    </row>
    <row r="72" spans="1:13" x14ac:dyDescent="0.2">
      <c r="A72" s="19" t="s">
        <v>1368</v>
      </c>
      <c r="B72" s="20"/>
      <c r="C72" s="20" t="s">
        <v>200</v>
      </c>
      <c r="D72" s="20" t="s">
        <v>1159</v>
      </c>
      <c r="E72" s="61" t="e">
        <f>VLOOKUP(C72,IT!C:C,2,FALSE)</f>
        <v>#REF!</v>
      </c>
      <c r="F72" s="20" t="s">
        <v>67</v>
      </c>
      <c r="G72" s="20" t="s">
        <v>179</v>
      </c>
      <c r="H72" s="21" t="e">
        <f>VLOOKUP(F72,IT!B:C,3,FALSE)</f>
        <v>#REF!</v>
      </c>
      <c r="I72" s="21" t="str">
        <f t="shared" si="1"/>
        <v>Nicht kumulierbar mit Kapitel: 20</v>
      </c>
      <c r="J72" s="21" t="str">
        <f>CONCATENATE("Non cumulable avec ",$P$1," : ",F72)</f>
        <v>Non cumulable avec chapitre : 20</v>
      </c>
      <c r="K72" s="21" t="str">
        <f>CONCATENATE("Non cumulabile col ",$Q$1,": ",F72)</f>
        <v>Non cumulabile col capitolo: 20</v>
      </c>
      <c r="L72" s="23">
        <v>45292</v>
      </c>
      <c r="M72" s="24">
        <v>401768</v>
      </c>
    </row>
    <row r="73" spans="1:13" x14ac:dyDescent="0.2">
      <c r="A73" s="25" t="s">
        <v>1368</v>
      </c>
      <c r="B73" s="45"/>
      <c r="C73" s="45" t="s">
        <v>200</v>
      </c>
      <c r="D73" s="45" t="s">
        <v>1159</v>
      </c>
      <c r="E73" s="64" t="e">
        <f>VLOOKUP(C73,IT!C:C,2,FALSE)</f>
        <v>#REF!</v>
      </c>
      <c r="F73" s="45" t="s">
        <v>68</v>
      </c>
      <c r="G73" s="45" t="s">
        <v>179</v>
      </c>
      <c r="H73" s="46" t="e">
        <f>VLOOKUP(F73,IT!B:C,3,FALSE)</f>
        <v>#REF!</v>
      </c>
      <c r="I73" s="46" t="str">
        <f t="shared" si="1"/>
        <v>Nicht kumulierbar mit Kapitel: 30</v>
      </c>
      <c r="J73" s="46" t="str">
        <f>CONCATENATE("Non cumulable avec ",$P$1," : ",F73)</f>
        <v>Non cumulable avec chapitre : 30</v>
      </c>
      <c r="K73" s="46" t="str">
        <f>CONCATENATE("Non cumulabile col ",$Q$1,": ",F73)</f>
        <v>Non cumulabile col capitolo: 30</v>
      </c>
      <c r="L73" s="59">
        <v>45292</v>
      </c>
      <c r="M73" s="26">
        <v>401768</v>
      </c>
    </row>
    <row r="74" spans="1:13" x14ac:dyDescent="0.2">
      <c r="A74" s="25" t="s">
        <v>1368</v>
      </c>
      <c r="B74" s="45"/>
      <c r="C74" s="45" t="s">
        <v>200</v>
      </c>
      <c r="D74" s="45" t="s">
        <v>1159</v>
      </c>
      <c r="E74" s="64" t="e">
        <f>VLOOKUP(C74,IT!C:C,2,FALSE)</f>
        <v>#REF!</v>
      </c>
      <c r="F74" s="45" t="s">
        <v>73</v>
      </c>
      <c r="G74" s="45" t="s">
        <v>179</v>
      </c>
      <c r="H74" s="46" t="e">
        <f>VLOOKUP(F74,IT!B:C,3,FALSE)</f>
        <v>#REF!</v>
      </c>
      <c r="I74" s="46" t="str">
        <f t="shared" si="1"/>
        <v>Nicht kumulierbar mit Kapitel: 40</v>
      </c>
      <c r="J74" s="46" t="str">
        <f>CONCATENATE("Non cumulable avec ",$P$1," : ",F74)</f>
        <v>Non cumulable avec chapitre : 40</v>
      </c>
      <c r="K74" s="46" t="str">
        <f>CONCATENATE("Non cumulabile col ",$Q$1,": ",F74)</f>
        <v>Non cumulabile col capitolo: 40</v>
      </c>
      <c r="L74" s="59">
        <v>45292</v>
      </c>
      <c r="M74" s="26">
        <v>401768</v>
      </c>
    </row>
    <row r="75" spans="1:13" x14ac:dyDescent="0.2">
      <c r="A75" s="25" t="s">
        <v>1368</v>
      </c>
      <c r="B75" s="45"/>
      <c r="C75" s="45" t="s">
        <v>200</v>
      </c>
      <c r="D75" s="45" t="s">
        <v>1159</v>
      </c>
      <c r="E75" s="64" t="e">
        <f>VLOOKUP(C75,IT!C:C,2,FALSE)</f>
        <v>#REF!</v>
      </c>
      <c r="F75" s="45" t="s">
        <v>89</v>
      </c>
      <c r="G75" s="45" t="s">
        <v>179</v>
      </c>
      <c r="H75" s="46" t="e">
        <f>VLOOKUP(F75,IT!B:C,3,FALSE)</f>
        <v>#REF!</v>
      </c>
      <c r="I75" s="46" t="str">
        <f t="shared" si="1"/>
        <v>Nicht kumulierbar mit Kapitel: 50</v>
      </c>
      <c r="J75" s="46" t="str">
        <f>CONCATENATE("Non cumulable avec ",$P$1," : ",F75)</f>
        <v>Non cumulable avec chapitre : 50</v>
      </c>
      <c r="K75" s="46" t="str">
        <f>CONCATENATE("Non cumulabile col ",$Q$1,": ",F75)</f>
        <v>Non cumulabile col capitolo: 50</v>
      </c>
      <c r="L75" s="59">
        <v>45292</v>
      </c>
      <c r="M75" s="26">
        <v>401768</v>
      </c>
    </row>
    <row r="76" spans="1:13" x14ac:dyDescent="0.2">
      <c r="A76" s="25" t="s">
        <v>1368</v>
      </c>
      <c r="B76" s="45"/>
      <c r="C76" s="45" t="s">
        <v>200</v>
      </c>
      <c r="D76" s="45" t="s">
        <v>1159</v>
      </c>
      <c r="E76" s="64" t="e">
        <f>VLOOKUP(C76,IT!C:C,2,FALSE)</f>
        <v>#REF!</v>
      </c>
      <c r="F76" s="45" t="s">
        <v>76</v>
      </c>
      <c r="G76" s="45" t="s">
        <v>179</v>
      </c>
      <c r="H76" s="46" t="e">
        <f>VLOOKUP(F76,IT!B:C,3,FALSE)</f>
        <v>#REF!</v>
      </c>
      <c r="I76" s="46" t="str">
        <f t="shared" si="1"/>
        <v>Nicht kumulierbar mit Kapitel: 60</v>
      </c>
      <c r="J76" s="46" t="str">
        <f>CONCATENATE("Non cumulable avec ",$P$1," : ",F76)</f>
        <v>Non cumulable avec chapitre : 60</v>
      </c>
      <c r="K76" s="46" t="str">
        <f>CONCATENATE("Non cumulabile col ",$Q$1,": ",F76)</f>
        <v>Non cumulabile col capitolo: 60</v>
      </c>
      <c r="L76" s="59">
        <v>45292</v>
      </c>
      <c r="M76" s="26">
        <v>401768</v>
      </c>
    </row>
    <row r="77" spans="1:13" x14ac:dyDescent="0.2">
      <c r="A77" s="25" t="s">
        <v>1368</v>
      </c>
      <c r="B77" s="45"/>
      <c r="C77" s="45" t="s">
        <v>200</v>
      </c>
      <c r="D77" s="45" t="s">
        <v>1159</v>
      </c>
      <c r="E77" s="64" t="e">
        <f>VLOOKUP(C77,IT!C:C,2,FALSE)</f>
        <v>#REF!</v>
      </c>
      <c r="F77" s="45" t="s">
        <v>299</v>
      </c>
      <c r="G77" s="45" t="s">
        <v>179</v>
      </c>
      <c r="H77" s="46" t="e">
        <f>VLOOKUP(F77,IT!B:C,3,FALSE)</f>
        <v>#REF!</v>
      </c>
      <c r="I77" s="46" t="str">
        <f t="shared" si="1"/>
        <v>Nicht kumulierbar mit Kapitel: 70</v>
      </c>
      <c r="J77" s="46" t="str">
        <f>CONCATENATE("Non cumulable avec ",$P$1," : ",F77)</f>
        <v>Non cumulable avec chapitre : 70</v>
      </c>
      <c r="K77" s="46" t="str">
        <f>CONCATENATE("Non cumulabile col ",$Q$1,": ",F77)</f>
        <v>Non cumulabile col capitolo: 70</v>
      </c>
      <c r="L77" s="59">
        <v>45292</v>
      </c>
      <c r="M77" s="26">
        <v>401768</v>
      </c>
    </row>
    <row r="78" spans="1:13" x14ac:dyDescent="0.2">
      <c r="A78" s="25" t="s">
        <v>1368</v>
      </c>
      <c r="B78" s="45"/>
      <c r="C78" s="45" t="s">
        <v>200</v>
      </c>
      <c r="D78" s="45" t="s">
        <v>1159</v>
      </c>
      <c r="E78" s="64" t="e">
        <f>VLOOKUP(C78,IT!C:C,2,FALSE)</f>
        <v>#REF!</v>
      </c>
      <c r="F78" s="45" t="s">
        <v>94</v>
      </c>
      <c r="G78" s="45" t="s">
        <v>179</v>
      </c>
      <c r="H78" s="46" t="e">
        <f>VLOOKUP(F78,IT!B:C,3,FALSE)</f>
        <v>#REF!</v>
      </c>
      <c r="I78" s="46" t="str">
        <f t="shared" si="1"/>
        <v>Nicht kumulierbar mit Kapitel: 90</v>
      </c>
      <c r="J78" s="46" t="str">
        <f>CONCATENATE("Non cumulable avec ",$P$1," : ",F78)</f>
        <v>Non cumulable avec chapitre : 90</v>
      </c>
      <c r="K78" s="46" t="str">
        <f>CONCATENATE("Non cumulabile col ",$Q$1,": ",F78)</f>
        <v>Non cumulabile col capitolo: 90</v>
      </c>
      <c r="L78" s="59">
        <v>45292</v>
      </c>
      <c r="M78" s="26">
        <v>401768</v>
      </c>
    </row>
    <row r="79" spans="1:13" x14ac:dyDescent="0.2">
      <c r="A79" s="25" t="s">
        <v>1368</v>
      </c>
      <c r="B79" s="45"/>
      <c r="C79" s="45" t="s">
        <v>200</v>
      </c>
      <c r="D79" s="45" t="s">
        <v>1159</v>
      </c>
      <c r="E79" s="64" t="e">
        <f>VLOOKUP(C79,IT!C:C,2,FALSE)</f>
        <v>#REF!</v>
      </c>
      <c r="F79" s="45" t="s">
        <v>208</v>
      </c>
      <c r="G79" s="45" t="s">
        <v>1159</v>
      </c>
      <c r="H79" s="46" t="e">
        <f>VLOOKUP(F79,IT!C:C,2,FALSE)</f>
        <v>#REF!</v>
      </c>
      <c r="I79" s="46" t="str">
        <f t="shared" si="1"/>
        <v>Nicht kumulierbar mit Leistung: 10.020.000</v>
      </c>
      <c r="J79" s="46" t="str">
        <f>CONCATENATE("Non cumulable avec ",$P$1," : ",F79)</f>
        <v>Non cumulable avec chapitre : 10.020.000</v>
      </c>
      <c r="K79" s="46" t="str">
        <f>CONCATENATE("Non cumulabile col ",$Q$1,": ",F79)</f>
        <v>Non cumulabile col capitolo: 10.020.000</v>
      </c>
      <c r="L79" s="59">
        <v>45566</v>
      </c>
      <c r="M79" s="26">
        <v>401768</v>
      </c>
    </row>
    <row r="80" spans="1:13" x14ac:dyDescent="0.2">
      <c r="A80" s="25" t="s">
        <v>1368</v>
      </c>
      <c r="B80" s="45"/>
      <c r="C80" s="45" t="s">
        <v>200</v>
      </c>
      <c r="D80" s="45" t="s">
        <v>1159</v>
      </c>
      <c r="E80" s="64" t="e">
        <f>VLOOKUP(C80,IT!C:C,2,FALSE)</f>
        <v>#REF!</v>
      </c>
      <c r="F80" s="45" t="s">
        <v>227</v>
      </c>
      <c r="G80" s="45" t="s">
        <v>1159</v>
      </c>
      <c r="H80" s="46" t="s">
        <v>291</v>
      </c>
      <c r="I80" s="46" t="str">
        <f t="shared" si="1"/>
        <v>Nicht kumulierbar mit Leistung: 10.021.000</v>
      </c>
      <c r="J80" s="46" t="str">
        <f>CONCATENATE("Non cumulable avec ",$P$1," : ",F80)</f>
        <v>Non cumulable avec chapitre : 10.021.000</v>
      </c>
      <c r="K80" s="46" t="str">
        <f>CONCATENATE("Non cumulabile col ",$Q$1,": ",F80)</f>
        <v>Non cumulabile col capitolo: 10.021.000</v>
      </c>
      <c r="L80" s="59">
        <v>45566</v>
      </c>
      <c r="M80" s="26">
        <v>401768</v>
      </c>
    </row>
    <row r="81" spans="1:13" x14ac:dyDescent="0.2">
      <c r="A81" s="25" t="s">
        <v>1368</v>
      </c>
      <c r="B81" s="45"/>
      <c r="C81" s="45" t="s">
        <v>200</v>
      </c>
      <c r="D81" s="45" t="s">
        <v>1159</v>
      </c>
      <c r="E81" s="64" t="e">
        <f>VLOOKUP(C81,IT!C:C,2,FALSE)</f>
        <v>#REF!</v>
      </c>
      <c r="F81" s="45" t="s">
        <v>343</v>
      </c>
      <c r="G81" s="45" t="s">
        <v>1159</v>
      </c>
      <c r="H81" s="46" t="s">
        <v>378</v>
      </c>
      <c r="I81" s="46" t="str">
        <f t="shared" si="1"/>
        <v>Nicht kumulierbar mit Leistung: 10.030.000</v>
      </c>
      <c r="J81" s="46" t="str">
        <f>CONCATENATE("Non cumulable avec ",$P$1," : ",F81)</f>
        <v>Non cumulable avec chapitre : 10.030.000</v>
      </c>
      <c r="K81" s="46" t="str">
        <f>CONCATENATE("Non cumulabile col ",$Q$1,": ",F81)</f>
        <v>Non cumulabile col capitolo: 10.030.000</v>
      </c>
      <c r="L81" s="59">
        <v>45566</v>
      </c>
      <c r="M81" s="26">
        <v>401768</v>
      </c>
    </row>
    <row r="82" spans="1:13" x14ac:dyDescent="0.2">
      <c r="A82" s="25" t="s">
        <v>1368</v>
      </c>
      <c r="B82" s="45"/>
      <c r="C82" s="45" t="s">
        <v>200</v>
      </c>
      <c r="D82" s="45" t="s">
        <v>1159</v>
      </c>
      <c r="E82" s="64" t="e">
        <f>VLOOKUP(C82,IT!C:C,2,FALSE)</f>
        <v>#REF!</v>
      </c>
      <c r="F82" s="45" t="s">
        <v>344</v>
      </c>
      <c r="G82" s="45" t="s">
        <v>1159</v>
      </c>
      <c r="H82" s="46" t="s">
        <v>292</v>
      </c>
      <c r="I82" s="46" t="str">
        <f t="shared" si="1"/>
        <v>Nicht kumulierbar mit Leistung: 10.031.000</v>
      </c>
      <c r="J82" s="46" t="str">
        <f>CONCATENATE("Non cumulable avec ",$P$1," : ",F82)</f>
        <v>Non cumulable avec chapitre : 10.031.000</v>
      </c>
      <c r="K82" s="46" t="str">
        <f>CONCATENATE("Non cumulabile col ",$Q$1,": ",F82)</f>
        <v>Non cumulabile col capitolo: 10.031.000</v>
      </c>
      <c r="L82" s="59">
        <v>45566</v>
      </c>
      <c r="M82" s="26">
        <v>401768</v>
      </c>
    </row>
    <row r="83" spans="1:13" x14ac:dyDescent="0.2">
      <c r="A83" s="25" t="s">
        <v>1368</v>
      </c>
      <c r="B83" s="45"/>
      <c r="C83" s="45" t="s">
        <v>200</v>
      </c>
      <c r="D83" s="45" t="s">
        <v>1159</v>
      </c>
      <c r="E83" s="64" t="e">
        <f>VLOOKUP(C83,IT!C:C,2,FALSE)</f>
        <v>#REF!</v>
      </c>
      <c r="F83" s="45" t="s">
        <v>229</v>
      </c>
      <c r="G83" s="45" t="s">
        <v>1159</v>
      </c>
      <c r="H83" s="46" t="s">
        <v>213</v>
      </c>
      <c r="I83" s="46" t="str">
        <f t="shared" si="1"/>
        <v>Nicht kumulierbar mit Leistung: 10.141.000</v>
      </c>
      <c r="J83" s="46" t="str">
        <f>CONCATENATE("Non cumulable avec ",$P$1," : ",F83)</f>
        <v>Non cumulable avec chapitre : 10.141.000</v>
      </c>
      <c r="K83" s="46" t="str">
        <f>CONCATENATE("Non cumulabile col ",$Q$1,": ",F83)</f>
        <v>Non cumulabile col capitolo: 10.141.000</v>
      </c>
      <c r="L83" s="59">
        <v>45566</v>
      </c>
      <c r="M83" s="26">
        <v>401768</v>
      </c>
    </row>
    <row r="84" spans="1:13" x14ac:dyDescent="0.2">
      <c r="A84" s="25" t="s">
        <v>1368</v>
      </c>
      <c r="B84" s="45"/>
      <c r="C84" s="45" t="s">
        <v>200</v>
      </c>
      <c r="D84" s="45" t="s">
        <v>1159</v>
      </c>
      <c r="E84" s="64" t="e">
        <f>VLOOKUP(C84,IT!C:C,2,FALSE)</f>
        <v>#REF!</v>
      </c>
      <c r="F84" s="45" t="s">
        <v>230</v>
      </c>
      <c r="G84" s="45" t="s">
        <v>1159</v>
      </c>
      <c r="H84" s="46" t="s">
        <v>215</v>
      </c>
      <c r="I84" s="46" t="str">
        <f t="shared" si="1"/>
        <v>Nicht kumulierbar mit Leistung: 10.142.000</v>
      </c>
      <c r="J84" s="46" t="str">
        <f>CONCATENATE("Non cumulable avec ",$P$1," : ",F84)</f>
        <v>Non cumulable avec chapitre : 10.142.000</v>
      </c>
      <c r="K84" s="46" t="str">
        <f>CONCATENATE("Non cumulabile col ",$Q$1,": ",F84)</f>
        <v>Non cumulabile col capitolo: 10.142.000</v>
      </c>
      <c r="L84" s="59">
        <v>45566</v>
      </c>
      <c r="M84" s="26">
        <v>401768</v>
      </c>
    </row>
    <row r="85" spans="1:13" x14ac:dyDescent="0.2">
      <c r="A85" s="25" t="s">
        <v>1368</v>
      </c>
      <c r="B85" s="45"/>
      <c r="C85" s="45" t="s">
        <v>200</v>
      </c>
      <c r="D85" s="45" t="s">
        <v>1159</v>
      </c>
      <c r="E85" s="64" t="e">
        <f>VLOOKUP(C85,IT!C:C,2,FALSE)</f>
        <v>#REF!</v>
      </c>
      <c r="F85" s="45" t="s">
        <v>233</v>
      </c>
      <c r="G85" s="45" t="s">
        <v>1159</v>
      </c>
      <c r="H85" s="46" t="s">
        <v>214</v>
      </c>
      <c r="I85" s="46" t="str">
        <f t="shared" si="1"/>
        <v>Nicht kumulierbar mit Leistung: 10.145.000</v>
      </c>
      <c r="J85" s="46" t="str">
        <f>CONCATENATE("Non cumulable avec ",$P$1," : ",F85)</f>
        <v>Non cumulable avec chapitre : 10.145.000</v>
      </c>
      <c r="K85" s="46" t="str">
        <f>CONCATENATE("Non cumulabile col ",$Q$1,": ",F85)</f>
        <v>Non cumulabile col capitolo: 10.145.000</v>
      </c>
      <c r="L85" s="59">
        <v>45566</v>
      </c>
      <c r="M85" s="26">
        <v>401768</v>
      </c>
    </row>
    <row r="86" spans="1:13" x14ac:dyDescent="0.2">
      <c r="A86" s="27" t="s">
        <v>1368</v>
      </c>
      <c r="B86" s="28"/>
      <c r="C86" s="28" t="s">
        <v>200</v>
      </c>
      <c r="D86" s="28" t="s">
        <v>1159</v>
      </c>
      <c r="E86" s="62" t="e">
        <f>VLOOKUP(C86,IT!C:C,2,FALSE)</f>
        <v>#REF!</v>
      </c>
      <c r="F86" s="28" t="s">
        <v>234</v>
      </c>
      <c r="G86" s="28" t="s">
        <v>1159</v>
      </c>
      <c r="H86" s="29" t="s">
        <v>218</v>
      </c>
      <c r="I86" s="29" t="str">
        <f t="shared" si="1"/>
        <v>Nicht kumulierbar mit Leistung: 10.146.000</v>
      </c>
      <c r="J86" s="29" t="str">
        <f>CONCATENATE("Non cumulable avec ",$P$1," : ",F86)</f>
        <v>Non cumulable avec chapitre : 10.146.000</v>
      </c>
      <c r="K86" s="29" t="str">
        <f>CONCATENATE("Non cumulabile col ",$Q$1,": ",F86)</f>
        <v>Non cumulabile col capitolo: 10.146.000</v>
      </c>
      <c r="L86" s="30">
        <v>45566</v>
      </c>
      <c r="M86" s="31">
        <v>401768</v>
      </c>
    </row>
    <row r="87" spans="1:13" x14ac:dyDescent="0.2">
      <c r="A87" s="47" t="s">
        <v>1368</v>
      </c>
      <c r="B87" s="47"/>
      <c r="C87" s="47" t="s">
        <v>208</v>
      </c>
      <c r="D87" s="47" t="s">
        <v>1159</v>
      </c>
      <c r="E87" s="65" t="e">
        <f>VLOOKUP(C87,IT!C:C,2,FALSE)</f>
        <v>#REF!</v>
      </c>
      <c r="F87" s="47" t="s">
        <v>67</v>
      </c>
      <c r="G87" s="47" t="s">
        <v>179</v>
      </c>
      <c r="H87" s="43" t="e">
        <f>VLOOKUP(F87,IT!B:C,3,FALSE)</f>
        <v>#REF!</v>
      </c>
      <c r="I87" s="43" t="str">
        <f t="shared" si="1"/>
        <v>Nicht kumulierbar mit Kapitel: 20</v>
      </c>
      <c r="J87" s="43" t="str">
        <f>CONCATENATE("Non cumulable avec ",$P$1," : ",F87)</f>
        <v>Non cumulable avec chapitre : 20</v>
      </c>
      <c r="K87" s="43" t="str">
        <f>CONCATENATE("Non cumulabile col ",$Q$1,": ",F87)</f>
        <v>Non cumulabile col capitolo: 20</v>
      </c>
      <c r="L87" s="44">
        <v>45566</v>
      </c>
      <c r="M87" s="44">
        <v>401768</v>
      </c>
    </row>
    <row r="88" spans="1:13" x14ac:dyDescent="0.2">
      <c r="A88" s="47" t="s">
        <v>1368</v>
      </c>
      <c r="B88" s="47"/>
      <c r="C88" s="47" t="s">
        <v>208</v>
      </c>
      <c r="D88" s="47" t="s">
        <v>1159</v>
      </c>
      <c r="E88" s="65" t="e">
        <f>VLOOKUP(C88,IT!C:C,2,FALSE)</f>
        <v>#REF!</v>
      </c>
      <c r="F88" s="47" t="s">
        <v>68</v>
      </c>
      <c r="G88" s="47" t="s">
        <v>179</v>
      </c>
      <c r="H88" s="43" t="e">
        <f>VLOOKUP(F88,IT!B:C,3,FALSE)</f>
        <v>#REF!</v>
      </c>
      <c r="I88" s="43" t="str">
        <f t="shared" si="1"/>
        <v>Nicht kumulierbar mit Kapitel: 30</v>
      </c>
      <c r="J88" s="43" t="str">
        <f>CONCATENATE("Non cumulable avec ",$P$1," : ",F88)</f>
        <v>Non cumulable avec chapitre : 30</v>
      </c>
      <c r="K88" s="43" t="str">
        <f>CONCATENATE("Non cumulabile col ",$Q$1,": ",F88)</f>
        <v>Non cumulabile col capitolo: 30</v>
      </c>
      <c r="L88" s="44">
        <v>45566</v>
      </c>
      <c r="M88" s="44">
        <v>401768</v>
      </c>
    </row>
    <row r="89" spans="1:13" x14ac:dyDescent="0.2">
      <c r="A89" s="47" t="s">
        <v>1368</v>
      </c>
      <c r="B89" s="47"/>
      <c r="C89" s="47" t="s">
        <v>208</v>
      </c>
      <c r="D89" s="47" t="s">
        <v>1159</v>
      </c>
      <c r="E89" s="65" t="e">
        <f>VLOOKUP(C89,IT!C:C,2,FALSE)</f>
        <v>#REF!</v>
      </c>
      <c r="F89" s="47" t="s">
        <v>73</v>
      </c>
      <c r="G89" s="47" t="s">
        <v>179</v>
      </c>
      <c r="H89" s="43" t="e">
        <f>VLOOKUP(F89,IT!B:C,3,FALSE)</f>
        <v>#REF!</v>
      </c>
      <c r="I89" s="43" t="str">
        <f t="shared" si="1"/>
        <v>Nicht kumulierbar mit Kapitel: 40</v>
      </c>
      <c r="J89" s="43" t="str">
        <f>CONCATENATE("Non cumulable avec ",$P$1," : ",F89)</f>
        <v>Non cumulable avec chapitre : 40</v>
      </c>
      <c r="K89" s="43" t="str">
        <f>CONCATENATE("Non cumulabile col ",$Q$1,": ",F89)</f>
        <v>Non cumulabile col capitolo: 40</v>
      </c>
      <c r="L89" s="44">
        <v>45566</v>
      </c>
      <c r="M89" s="44">
        <v>401768</v>
      </c>
    </row>
    <row r="90" spans="1:13" x14ac:dyDescent="0.2">
      <c r="A90" s="47" t="s">
        <v>1368</v>
      </c>
      <c r="B90" s="47"/>
      <c r="C90" s="47" t="s">
        <v>208</v>
      </c>
      <c r="D90" s="47" t="s">
        <v>1159</v>
      </c>
      <c r="E90" s="65" t="e">
        <f>VLOOKUP(C90,IT!C:C,2,FALSE)</f>
        <v>#REF!</v>
      </c>
      <c r="F90" s="47" t="s">
        <v>89</v>
      </c>
      <c r="G90" s="47" t="s">
        <v>179</v>
      </c>
      <c r="H90" s="43" t="e">
        <f>VLOOKUP(F90,IT!B:C,3,FALSE)</f>
        <v>#REF!</v>
      </c>
      <c r="I90" s="43" t="str">
        <f t="shared" si="1"/>
        <v>Nicht kumulierbar mit Kapitel: 50</v>
      </c>
      <c r="J90" s="43" t="str">
        <f>CONCATENATE("Non cumulable avec ",$P$1," : ",F90)</f>
        <v>Non cumulable avec chapitre : 50</v>
      </c>
      <c r="K90" s="43" t="str">
        <f>CONCATENATE("Non cumulabile col ",$Q$1,": ",F90)</f>
        <v>Non cumulabile col capitolo: 50</v>
      </c>
      <c r="L90" s="44">
        <v>45566</v>
      </c>
      <c r="M90" s="44">
        <v>401768</v>
      </c>
    </row>
    <row r="91" spans="1:13" x14ac:dyDescent="0.2">
      <c r="A91" s="47" t="s">
        <v>1368</v>
      </c>
      <c r="B91" s="47"/>
      <c r="C91" s="47" t="s">
        <v>208</v>
      </c>
      <c r="D91" s="47" t="s">
        <v>1159</v>
      </c>
      <c r="E91" s="65" t="e">
        <f>VLOOKUP(C91,IT!C:C,2,FALSE)</f>
        <v>#REF!</v>
      </c>
      <c r="F91" s="47" t="s">
        <v>76</v>
      </c>
      <c r="G91" s="47" t="s">
        <v>179</v>
      </c>
      <c r="H91" s="43" t="e">
        <f>VLOOKUP(F91,IT!B:C,3,FALSE)</f>
        <v>#REF!</v>
      </c>
      <c r="I91" s="43" t="str">
        <f t="shared" si="1"/>
        <v>Nicht kumulierbar mit Kapitel: 60</v>
      </c>
      <c r="J91" s="43" t="str">
        <f>CONCATENATE("Non cumulable avec ",$P$1," : ",F91)</f>
        <v>Non cumulable avec chapitre : 60</v>
      </c>
      <c r="K91" s="43" t="str">
        <f>CONCATENATE("Non cumulabile col ",$Q$1,": ",F91)</f>
        <v>Non cumulabile col capitolo: 60</v>
      </c>
      <c r="L91" s="44">
        <v>45566</v>
      </c>
      <c r="M91" s="44">
        <v>401768</v>
      </c>
    </row>
    <row r="92" spans="1:13" x14ac:dyDescent="0.2">
      <c r="A92" s="47" t="s">
        <v>1368</v>
      </c>
      <c r="B92" s="47"/>
      <c r="C92" s="47" t="s">
        <v>208</v>
      </c>
      <c r="D92" s="47" t="s">
        <v>1159</v>
      </c>
      <c r="E92" s="65" t="e">
        <f>VLOOKUP(C92,IT!C:C,2,FALSE)</f>
        <v>#REF!</v>
      </c>
      <c r="F92" s="47" t="s">
        <v>299</v>
      </c>
      <c r="G92" s="47" t="s">
        <v>179</v>
      </c>
      <c r="H92" s="43" t="e">
        <f>VLOOKUP(F92,IT!B:C,3,FALSE)</f>
        <v>#REF!</v>
      </c>
      <c r="I92" s="43" t="str">
        <f t="shared" si="1"/>
        <v>Nicht kumulierbar mit Kapitel: 70</v>
      </c>
      <c r="J92" s="43" t="str">
        <f>CONCATENATE("Non cumulable avec ",$P$1," : ",F92)</f>
        <v>Non cumulable avec chapitre : 70</v>
      </c>
      <c r="K92" s="43" t="str">
        <f>CONCATENATE("Non cumulabile col ",$Q$1,": ",F92)</f>
        <v>Non cumulabile col capitolo: 70</v>
      </c>
      <c r="L92" s="44">
        <v>45566</v>
      </c>
      <c r="M92" s="44">
        <v>401768</v>
      </c>
    </row>
    <row r="93" spans="1:13" x14ac:dyDescent="0.2">
      <c r="A93" s="47" t="s">
        <v>1368</v>
      </c>
      <c r="B93" s="47"/>
      <c r="C93" s="47" t="s">
        <v>208</v>
      </c>
      <c r="D93" s="47" t="s">
        <v>1159</v>
      </c>
      <c r="E93" s="65" t="e">
        <f>VLOOKUP(C93,IT!C:C,2,FALSE)</f>
        <v>#REF!</v>
      </c>
      <c r="F93" s="47" t="s">
        <v>94</v>
      </c>
      <c r="G93" s="47" t="s">
        <v>179</v>
      </c>
      <c r="H93" s="43" t="e">
        <f>VLOOKUP(F93,IT!B:C,3,FALSE)</f>
        <v>#REF!</v>
      </c>
      <c r="I93" s="43" t="str">
        <f t="shared" si="1"/>
        <v>Nicht kumulierbar mit Kapitel: 90</v>
      </c>
      <c r="J93" s="43" t="str">
        <f>CONCATENATE("Non cumulable avec ",$P$1," : ",F93)</f>
        <v>Non cumulable avec chapitre : 90</v>
      </c>
      <c r="K93" s="43" t="str">
        <f>CONCATENATE("Non cumulabile col ",$Q$1,": ",F93)</f>
        <v>Non cumulabile col capitolo: 90</v>
      </c>
      <c r="L93" s="44">
        <v>45566</v>
      </c>
      <c r="M93" s="44">
        <v>401768</v>
      </c>
    </row>
    <row r="94" spans="1:13" x14ac:dyDescent="0.2">
      <c r="A94" s="47" t="s">
        <v>1368</v>
      </c>
      <c r="B94" s="47"/>
      <c r="C94" s="47" t="s">
        <v>208</v>
      </c>
      <c r="D94" s="47" t="s">
        <v>1159</v>
      </c>
      <c r="E94" s="65" t="e">
        <f>VLOOKUP(C94,IT!C:C,2,FALSE)</f>
        <v>#REF!</v>
      </c>
      <c r="F94" s="47" t="s">
        <v>343</v>
      </c>
      <c r="G94" s="47" t="s">
        <v>1159</v>
      </c>
      <c r="H94" s="43" t="e">
        <f>VLOOKUP(F94,IT!C:C,2,FALSE)</f>
        <v>#REF!</v>
      </c>
      <c r="I94" s="43" t="str">
        <f t="shared" si="1"/>
        <v>Nicht kumulierbar mit Leistung: 10.030.000</v>
      </c>
      <c r="J94" s="43" t="str">
        <f>CONCATENATE("Non cumulable avec ",$P$1," : ",F94)</f>
        <v>Non cumulable avec chapitre : 10.030.000</v>
      </c>
      <c r="K94" s="43" t="str">
        <f>CONCATENATE("Non cumulabile col ",$Q$1,": ",F94)</f>
        <v>Non cumulabile col capitolo: 10.030.000</v>
      </c>
      <c r="L94" s="44">
        <v>45566</v>
      </c>
      <c r="M94" s="44">
        <v>401768</v>
      </c>
    </row>
    <row r="95" spans="1:13" x14ac:dyDescent="0.2">
      <c r="A95" s="47" t="s">
        <v>1368</v>
      </c>
      <c r="B95" s="47"/>
      <c r="C95" s="47" t="s">
        <v>208</v>
      </c>
      <c r="D95" s="47" t="s">
        <v>1159</v>
      </c>
      <c r="E95" s="65" t="e">
        <f>VLOOKUP(C95,IT!C:C,2,FALSE)</f>
        <v>#REF!</v>
      </c>
      <c r="F95" s="47" t="s">
        <v>344</v>
      </c>
      <c r="G95" s="47" t="s">
        <v>1159</v>
      </c>
      <c r="H95" s="43" t="e">
        <f>VLOOKUP(F95,IT!C:C,2,FALSE)</f>
        <v>#REF!</v>
      </c>
      <c r="I95" s="43" t="str">
        <f t="shared" si="1"/>
        <v>Nicht kumulierbar mit Leistung: 10.031.000</v>
      </c>
      <c r="J95" s="43" t="str">
        <f>CONCATENATE("Non cumulable avec ",$P$1," : ",F95)</f>
        <v>Non cumulable avec chapitre : 10.031.000</v>
      </c>
      <c r="K95" s="43" t="str">
        <f>CONCATENATE("Non cumulabile col ",$Q$1,": ",F95)</f>
        <v>Non cumulabile col capitolo: 10.031.000</v>
      </c>
      <c r="L95" s="44">
        <v>45566</v>
      </c>
      <c r="M95" s="44">
        <v>401768</v>
      </c>
    </row>
    <row r="96" spans="1:13" x14ac:dyDescent="0.2">
      <c r="A96" s="47" t="s">
        <v>1368</v>
      </c>
      <c r="B96" s="47"/>
      <c r="C96" s="47" t="s">
        <v>208</v>
      </c>
      <c r="D96" s="47" t="s">
        <v>1159</v>
      </c>
      <c r="E96" s="65" t="e">
        <f>VLOOKUP(C96,IT!C:C,2,FALSE)</f>
        <v>#REF!</v>
      </c>
      <c r="F96" s="47" t="s">
        <v>231</v>
      </c>
      <c r="G96" s="47" t="s">
        <v>1159</v>
      </c>
      <c r="H96" s="43" t="e">
        <f>VLOOKUP(F96,IT!C:C,2,FALSE)</f>
        <v>#REF!</v>
      </c>
      <c r="I96" s="43" t="str">
        <f t="shared" si="1"/>
        <v>Nicht kumulierbar mit Leistung: 10.143.000</v>
      </c>
      <c r="J96" s="43" t="str">
        <f>CONCATENATE("Non cumulable avec ",$P$1," : ",F96)</f>
        <v>Non cumulable avec chapitre : 10.143.000</v>
      </c>
      <c r="K96" s="43" t="str">
        <f>CONCATENATE("Non cumulabile col ",$Q$1,": ",F96)</f>
        <v>Non cumulabile col capitolo: 10.143.000</v>
      </c>
      <c r="L96" s="44">
        <v>45292</v>
      </c>
      <c r="M96" s="44">
        <v>401768</v>
      </c>
    </row>
    <row r="97" spans="1:13" x14ac:dyDescent="0.2">
      <c r="A97" s="47" t="s">
        <v>1368</v>
      </c>
      <c r="B97" s="47"/>
      <c r="C97" s="47" t="s">
        <v>208</v>
      </c>
      <c r="D97" s="47" t="s">
        <v>1159</v>
      </c>
      <c r="E97" s="65" t="e">
        <f>VLOOKUP(C97,IT!C:C,2,FALSE)</f>
        <v>#REF!</v>
      </c>
      <c r="F97" s="47" t="s">
        <v>232</v>
      </c>
      <c r="G97" s="47" t="s">
        <v>1159</v>
      </c>
      <c r="H97" s="43" t="e">
        <f>VLOOKUP(F97,IT!C:C,2,FALSE)</f>
        <v>#REF!</v>
      </c>
      <c r="I97" s="43" t="str">
        <f t="shared" si="1"/>
        <v>Nicht kumulierbar mit Leistung: 10.144.000</v>
      </c>
      <c r="J97" s="43" t="str">
        <f>CONCATENATE("Non cumulable avec ",$P$1," : ",F97)</f>
        <v>Non cumulable avec chapitre : 10.144.000</v>
      </c>
      <c r="K97" s="43" t="str">
        <f>CONCATENATE("Non cumulabile col ",$Q$1,": ",F97)</f>
        <v>Non cumulabile col capitolo: 10.144.000</v>
      </c>
      <c r="L97" s="44">
        <v>45292</v>
      </c>
      <c r="M97" s="44">
        <v>401768</v>
      </c>
    </row>
    <row r="98" spans="1:13" x14ac:dyDescent="0.2">
      <c r="A98" s="47" t="s">
        <v>1368</v>
      </c>
      <c r="B98" s="47"/>
      <c r="C98" s="47" t="s">
        <v>208</v>
      </c>
      <c r="D98" s="47" t="s">
        <v>1159</v>
      </c>
      <c r="E98" s="65" t="e">
        <f>VLOOKUP(C98,IT!C:C,2,FALSE)</f>
        <v>#REF!</v>
      </c>
      <c r="F98" s="47" t="s">
        <v>233</v>
      </c>
      <c r="G98" s="47" t="s">
        <v>1159</v>
      </c>
      <c r="H98" s="43" t="e">
        <f>VLOOKUP(F98,IT!C:C,2,FALSE)</f>
        <v>#REF!</v>
      </c>
      <c r="I98" s="43" t="str">
        <f t="shared" si="1"/>
        <v>Nicht kumulierbar mit Leistung: 10.145.000</v>
      </c>
      <c r="J98" s="43" t="str">
        <f>CONCATENATE("Non cumulable avec ",$P$1," : ",F98)</f>
        <v>Non cumulable avec chapitre : 10.145.000</v>
      </c>
      <c r="K98" s="43" t="str">
        <f>CONCATENATE("Non cumulabile col ",$Q$1,": ",F98)</f>
        <v>Non cumulabile col capitolo: 10.145.000</v>
      </c>
      <c r="L98" s="44">
        <v>45566</v>
      </c>
      <c r="M98" s="44">
        <v>401768</v>
      </c>
    </row>
    <row r="99" spans="1:13" x14ac:dyDescent="0.2">
      <c r="A99" s="47" t="s">
        <v>1368</v>
      </c>
      <c r="B99" s="47"/>
      <c r="C99" s="47" t="s">
        <v>208</v>
      </c>
      <c r="D99" s="47" t="s">
        <v>1159</v>
      </c>
      <c r="E99" s="65" t="e">
        <f>VLOOKUP(C99,IT!C:C,2,FALSE)</f>
        <v>#REF!</v>
      </c>
      <c r="F99" s="47" t="s">
        <v>234</v>
      </c>
      <c r="G99" s="47" t="s">
        <v>1159</v>
      </c>
      <c r="H99" s="43" t="e">
        <f>VLOOKUP(F99,IT!C:C,2,FALSE)</f>
        <v>#REF!</v>
      </c>
      <c r="I99" s="43" t="str">
        <f t="shared" si="1"/>
        <v>Nicht kumulierbar mit Leistung: 10.146.000</v>
      </c>
      <c r="J99" s="43" t="str">
        <f>CONCATENATE("Non cumulable avec ",$P$1," : ",F99)</f>
        <v>Non cumulable avec chapitre : 10.146.000</v>
      </c>
      <c r="K99" s="43" t="str">
        <f>CONCATENATE("Non cumulabile col ",$Q$1,": ",F99)</f>
        <v>Non cumulabile col capitolo: 10.146.000</v>
      </c>
      <c r="L99" s="44">
        <v>45566</v>
      </c>
      <c r="M99" s="44">
        <v>401768</v>
      </c>
    </row>
    <row r="100" spans="1:13" x14ac:dyDescent="0.2">
      <c r="A100" s="19" t="s">
        <v>1368</v>
      </c>
      <c r="B100" s="20"/>
      <c r="C100" s="20" t="s">
        <v>343</v>
      </c>
      <c r="D100" s="20" t="s">
        <v>1159</v>
      </c>
      <c r="E100" s="61" t="e">
        <f>VLOOKUP(C100,IT!C:C,2,FALSE)</f>
        <v>#REF!</v>
      </c>
      <c r="F100" s="20" t="s">
        <v>67</v>
      </c>
      <c r="G100" s="20" t="s">
        <v>179</v>
      </c>
      <c r="H100" s="21" t="e">
        <f>VLOOKUP(F100,IT!B:C,3,FALSE)</f>
        <v>#REF!</v>
      </c>
      <c r="I100" s="21" t="str">
        <f t="shared" si="1"/>
        <v>Nicht kumulierbar mit Kapitel: 20</v>
      </c>
      <c r="J100" s="21" t="str">
        <f>CONCATENATE("Non cumulable avec ",$P$1," : ",F100)</f>
        <v>Non cumulable avec chapitre : 20</v>
      </c>
      <c r="K100" s="21" t="str">
        <f>CONCATENATE("Non cumulabile col ",$Q$1,": ",F100)</f>
        <v>Non cumulabile col capitolo: 20</v>
      </c>
      <c r="L100" s="23">
        <v>45292</v>
      </c>
      <c r="M100" s="24">
        <v>401768</v>
      </c>
    </row>
    <row r="101" spans="1:13" x14ac:dyDescent="0.2">
      <c r="A101" s="25" t="s">
        <v>1368</v>
      </c>
      <c r="B101" s="45"/>
      <c r="C101" s="45" t="s">
        <v>343</v>
      </c>
      <c r="D101" s="45" t="s">
        <v>1159</v>
      </c>
      <c r="E101" s="64" t="e">
        <f>VLOOKUP(C101,IT!C:C,2,FALSE)</f>
        <v>#REF!</v>
      </c>
      <c r="F101" s="45" t="s">
        <v>68</v>
      </c>
      <c r="G101" s="45" t="s">
        <v>179</v>
      </c>
      <c r="H101" s="46" t="e">
        <f>VLOOKUP(F101,IT!B:C,3,FALSE)</f>
        <v>#REF!</v>
      </c>
      <c r="I101" s="46" t="str">
        <f t="shared" si="1"/>
        <v>Nicht kumulierbar mit Kapitel: 30</v>
      </c>
      <c r="J101" s="46" t="str">
        <f>CONCATENATE("Non cumulable avec ",$P$1," : ",F101)</f>
        <v>Non cumulable avec chapitre : 30</v>
      </c>
      <c r="K101" s="46" t="str">
        <f>CONCATENATE("Non cumulabile col ",$Q$1,": ",F101)</f>
        <v>Non cumulabile col capitolo: 30</v>
      </c>
      <c r="L101" s="59">
        <v>45292</v>
      </c>
      <c r="M101" s="26">
        <v>401768</v>
      </c>
    </row>
    <row r="102" spans="1:13" x14ac:dyDescent="0.2">
      <c r="A102" s="25" t="s">
        <v>1368</v>
      </c>
      <c r="B102" s="45"/>
      <c r="C102" s="45" t="s">
        <v>343</v>
      </c>
      <c r="D102" s="45" t="s">
        <v>1159</v>
      </c>
      <c r="E102" s="64" t="e">
        <f>VLOOKUP(C102,IT!C:C,2,FALSE)</f>
        <v>#REF!</v>
      </c>
      <c r="F102" s="45" t="s">
        <v>73</v>
      </c>
      <c r="G102" s="45" t="s">
        <v>179</v>
      </c>
      <c r="H102" s="46" t="e">
        <f>VLOOKUP(F102,IT!B:C,3,FALSE)</f>
        <v>#REF!</v>
      </c>
      <c r="I102" s="46" t="str">
        <f t="shared" si="1"/>
        <v>Nicht kumulierbar mit Kapitel: 40</v>
      </c>
      <c r="J102" s="46" t="str">
        <f>CONCATENATE("Non cumulable avec ",$P$1," : ",F102)</f>
        <v>Non cumulable avec chapitre : 40</v>
      </c>
      <c r="K102" s="46" t="str">
        <f>CONCATENATE("Non cumulabile col ",$Q$1,": ",F102)</f>
        <v>Non cumulabile col capitolo: 40</v>
      </c>
      <c r="L102" s="59">
        <v>45292</v>
      </c>
      <c r="M102" s="26">
        <v>401768</v>
      </c>
    </row>
    <row r="103" spans="1:13" x14ac:dyDescent="0.2">
      <c r="A103" s="25" t="s">
        <v>1368</v>
      </c>
      <c r="B103" s="45"/>
      <c r="C103" s="45" t="s">
        <v>343</v>
      </c>
      <c r="D103" s="45" t="s">
        <v>1159</v>
      </c>
      <c r="E103" s="64" t="e">
        <f>VLOOKUP(C103,IT!C:C,2,FALSE)</f>
        <v>#REF!</v>
      </c>
      <c r="F103" s="45" t="s">
        <v>89</v>
      </c>
      <c r="G103" s="45" t="s">
        <v>179</v>
      </c>
      <c r="H103" s="46" t="e">
        <f>VLOOKUP(F103,IT!B:C,3,FALSE)</f>
        <v>#REF!</v>
      </c>
      <c r="I103" s="46" t="str">
        <f t="shared" si="1"/>
        <v>Nicht kumulierbar mit Kapitel: 50</v>
      </c>
      <c r="J103" s="46" t="str">
        <f>CONCATENATE("Non cumulable avec ",$P$1," : ",F103)</f>
        <v>Non cumulable avec chapitre : 50</v>
      </c>
      <c r="K103" s="46" t="str">
        <f>CONCATENATE("Non cumulabile col ",$Q$1,": ",F103)</f>
        <v>Non cumulabile col capitolo: 50</v>
      </c>
      <c r="L103" s="59">
        <v>45292</v>
      </c>
      <c r="M103" s="26">
        <v>401768</v>
      </c>
    </row>
    <row r="104" spans="1:13" x14ac:dyDescent="0.2">
      <c r="A104" s="25" t="s">
        <v>1368</v>
      </c>
      <c r="B104" s="45"/>
      <c r="C104" s="45" t="s">
        <v>343</v>
      </c>
      <c r="D104" s="45" t="s">
        <v>1159</v>
      </c>
      <c r="E104" s="64" t="e">
        <f>VLOOKUP(C104,IT!C:C,2,FALSE)</f>
        <v>#REF!</v>
      </c>
      <c r="F104" s="45" t="s">
        <v>76</v>
      </c>
      <c r="G104" s="45" t="s">
        <v>179</v>
      </c>
      <c r="H104" s="46" t="e">
        <f>VLOOKUP(F104,IT!B:C,3,FALSE)</f>
        <v>#REF!</v>
      </c>
      <c r="I104" s="46" t="str">
        <f t="shared" si="1"/>
        <v>Nicht kumulierbar mit Kapitel: 60</v>
      </c>
      <c r="J104" s="46" t="str">
        <f>CONCATENATE("Non cumulable avec ",$P$1," : ",F104)</f>
        <v>Non cumulable avec chapitre : 60</v>
      </c>
      <c r="K104" s="46" t="str">
        <f>CONCATENATE("Non cumulabile col ",$Q$1,": ",F104)</f>
        <v>Non cumulabile col capitolo: 60</v>
      </c>
      <c r="L104" s="59">
        <v>45292</v>
      </c>
      <c r="M104" s="26">
        <v>401768</v>
      </c>
    </row>
    <row r="105" spans="1:13" x14ac:dyDescent="0.2">
      <c r="A105" s="25" t="s">
        <v>1368</v>
      </c>
      <c r="B105" s="45"/>
      <c r="C105" s="45" t="s">
        <v>343</v>
      </c>
      <c r="D105" s="45" t="s">
        <v>1159</v>
      </c>
      <c r="E105" s="64" t="e">
        <f>VLOOKUP(C105,IT!C:C,2,FALSE)</f>
        <v>#REF!</v>
      </c>
      <c r="F105" s="45" t="s">
        <v>299</v>
      </c>
      <c r="G105" s="45" t="s">
        <v>179</v>
      </c>
      <c r="H105" s="46" t="e">
        <f>VLOOKUP(F105,IT!B:C,3,FALSE)</f>
        <v>#REF!</v>
      </c>
      <c r="I105" s="46" t="str">
        <f t="shared" si="1"/>
        <v>Nicht kumulierbar mit Kapitel: 70</v>
      </c>
      <c r="J105" s="46" t="str">
        <f>CONCATENATE("Non cumulable avec ",$P$1," : ",F105)</f>
        <v>Non cumulable avec chapitre : 70</v>
      </c>
      <c r="K105" s="46" t="str">
        <f>CONCATENATE("Non cumulabile col ",$Q$1,": ",F105)</f>
        <v>Non cumulabile col capitolo: 70</v>
      </c>
      <c r="L105" s="59">
        <v>45292</v>
      </c>
      <c r="M105" s="26">
        <v>401768</v>
      </c>
    </row>
    <row r="106" spans="1:13" x14ac:dyDescent="0.2">
      <c r="A106" s="25" t="s">
        <v>1368</v>
      </c>
      <c r="B106" s="45"/>
      <c r="C106" s="45" t="s">
        <v>343</v>
      </c>
      <c r="D106" s="45" t="s">
        <v>1159</v>
      </c>
      <c r="E106" s="64" t="e">
        <f>VLOOKUP(C106,IT!C:C,2,FALSE)</f>
        <v>#REF!</v>
      </c>
      <c r="F106" s="45" t="s">
        <v>94</v>
      </c>
      <c r="G106" s="45" t="s">
        <v>179</v>
      </c>
      <c r="H106" s="46" t="e">
        <f>VLOOKUP(F106,IT!B:C,3,FALSE)</f>
        <v>#REF!</v>
      </c>
      <c r="I106" s="46" t="str">
        <f t="shared" si="1"/>
        <v>Nicht kumulierbar mit Kapitel: 90</v>
      </c>
      <c r="J106" s="46" t="str">
        <f>CONCATENATE("Non cumulable avec ",$P$1," : ",F106)</f>
        <v>Non cumulable avec chapitre : 90</v>
      </c>
      <c r="K106" s="46" t="str">
        <f>CONCATENATE("Non cumulabile col ",$Q$1,": ",F106)</f>
        <v>Non cumulabile col capitolo: 90</v>
      </c>
      <c r="L106" s="59">
        <v>45292</v>
      </c>
      <c r="M106" s="26">
        <v>401768</v>
      </c>
    </row>
    <row r="107" spans="1:13" x14ac:dyDescent="0.2">
      <c r="A107" s="25" t="s">
        <v>1368</v>
      </c>
      <c r="B107" s="45"/>
      <c r="C107" s="45" t="s">
        <v>343</v>
      </c>
      <c r="D107" s="45" t="s">
        <v>1159</v>
      </c>
      <c r="E107" s="64" t="e">
        <f>VLOOKUP(C107,IT!C:C,2,FALSE)</f>
        <v>#REF!</v>
      </c>
      <c r="F107" s="45" t="s">
        <v>344</v>
      </c>
      <c r="G107" s="45" t="s">
        <v>1159</v>
      </c>
      <c r="H107" s="46" t="e">
        <f>VLOOKUP(F107,IT!C:C,2,FALSE)</f>
        <v>#REF!</v>
      </c>
      <c r="I107" s="46" t="str">
        <f t="shared" si="1"/>
        <v>Nicht kumulierbar mit Leistung: 10.031.000</v>
      </c>
      <c r="J107" s="46" t="str">
        <f>CONCATENATE("Non cumulable avec ",$P$1," : ",F107)</f>
        <v>Non cumulable avec chapitre : 10.031.000</v>
      </c>
      <c r="K107" s="46" t="str">
        <f>CONCATENATE("Non cumulabile col ",$Q$1,": ",F107)</f>
        <v>Non cumulabile col capitolo: 10.031.000</v>
      </c>
      <c r="L107" s="59">
        <v>45566</v>
      </c>
      <c r="M107" s="26">
        <v>401768</v>
      </c>
    </row>
    <row r="108" spans="1:13" x14ac:dyDescent="0.2">
      <c r="A108" s="25" t="s">
        <v>1368</v>
      </c>
      <c r="B108" s="45"/>
      <c r="C108" s="45" t="s">
        <v>343</v>
      </c>
      <c r="D108" s="45" t="s">
        <v>1159</v>
      </c>
      <c r="E108" s="64" t="e">
        <f>VLOOKUP(C108,IT!C:C,2,FALSE)</f>
        <v>#REF!</v>
      </c>
      <c r="F108" s="45" t="s">
        <v>229</v>
      </c>
      <c r="G108" s="45" t="s">
        <v>1159</v>
      </c>
      <c r="H108" s="46" t="e">
        <f>VLOOKUP(F108,IT!C:C,2,FALSE)</f>
        <v>#REF!</v>
      </c>
      <c r="I108" s="46" t="str">
        <f t="shared" si="1"/>
        <v>Nicht kumulierbar mit Leistung: 10.141.000</v>
      </c>
      <c r="J108" s="46" t="str">
        <f>CONCATENATE("Non cumulable avec ",$P$1," : ",F108)</f>
        <v>Non cumulable avec chapitre : 10.141.000</v>
      </c>
      <c r="K108" s="46" t="str">
        <f>CONCATENATE("Non cumulabile col ",$Q$1,": ",F108)</f>
        <v>Non cumulabile col capitolo: 10.141.000</v>
      </c>
      <c r="L108" s="59">
        <v>45292</v>
      </c>
      <c r="M108" s="26">
        <v>401768</v>
      </c>
    </row>
    <row r="109" spans="1:13" x14ac:dyDescent="0.2">
      <c r="A109" s="25" t="s">
        <v>1368</v>
      </c>
      <c r="B109" s="45"/>
      <c r="C109" s="45" t="s">
        <v>343</v>
      </c>
      <c r="D109" s="45" t="s">
        <v>1159</v>
      </c>
      <c r="E109" s="64" t="e">
        <f>VLOOKUP(C109,IT!C:C,2,FALSE)</f>
        <v>#REF!</v>
      </c>
      <c r="F109" s="45" t="s">
        <v>230</v>
      </c>
      <c r="G109" s="45" t="s">
        <v>1159</v>
      </c>
      <c r="H109" s="46" t="e">
        <f>VLOOKUP(F109,IT!C:C,2,FALSE)</f>
        <v>#REF!</v>
      </c>
      <c r="I109" s="46" t="str">
        <f t="shared" si="1"/>
        <v>Nicht kumulierbar mit Leistung: 10.142.000</v>
      </c>
      <c r="J109" s="46" t="str">
        <f>CONCATENATE("Non cumulable avec ",$P$1," : ",F109)</f>
        <v>Non cumulable avec chapitre : 10.142.000</v>
      </c>
      <c r="K109" s="46" t="str">
        <f>CONCATENATE("Non cumulabile col ",$Q$1,": ",F109)</f>
        <v>Non cumulabile col capitolo: 10.142.000</v>
      </c>
      <c r="L109" s="59">
        <v>45292</v>
      </c>
      <c r="M109" s="26">
        <v>401768</v>
      </c>
    </row>
    <row r="110" spans="1:13" x14ac:dyDescent="0.2">
      <c r="A110" s="27" t="s">
        <v>1368</v>
      </c>
      <c r="B110" s="28"/>
      <c r="C110" s="28" t="s">
        <v>343</v>
      </c>
      <c r="D110" s="28" t="s">
        <v>1159</v>
      </c>
      <c r="E110" s="62" t="e">
        <f>VLOOKUP(C110,IT!C:C,2,FALSE)</f>
        <v>#REF!</v>
      </c>
      <c r="F110" s="28" t="s">
        <v>231</v>
      </c>
      <c r="G110" s="28" t="s">
        <v>1159</v>
      </c>
      <c r="H110" s="29" t="e">
        <f>VLOOKUP(F110,IT!C:C,2,FALSE)</f>
        <v>#REF!</v>
      </c>
      <c r="I110" s="29" t="str">
        <f t="shared" si="1"/>
        <v>Nicht kumulierbar mit Leistung: 10.143.000</v>
      </c>
      <c r="J110" s="29" t="str">
        <f>CONCATENATE("Non cumulable avec ",$P$1," : ",F110)</f>
        <v>Non cumulable avec chapitre : 10.143.000</v>
      </c>
      <c r="K110" s="29" t="str">
        <f>CONCATENATE("Non cumulabile col ",$Q$1,": ",F110)</f>
        <v>Non cumulabile col capitolo: 10.143.000</v>
      </c>
      <c r="L110" s="30">
        <v>45292</v>
      </c>
      <c r="M110" s="31">
        <v>401768</v>
      </c>
    </row>
    <row r="111" spans="1:13" x14ac:dyDescent="0.2">
      <c r="A111" s="53" t="s">
        <v>1368</v>
      </c>
      <c r="B111" s="54"/>
      <c r="C111" s="54" t="s">
        <v>343</v>
      </c>
      <c r="D111" s="54" t="s">
        <v>1159</v>
      </c>
      <c r="E111" s="67" t="e">
        <f>VLOOKUP(C111,IT!C:C,2,FALSE)</f>
        <v>#REF!</v>
      </c>
      <c r="F111" s="54" t="s">
        <v>232</v>
      </c>
      <c r="G111" s="54" t="s">
        <v>1159</v>
      </c>
      <c r="H111" s="55" t="e">
        <f>VLOOKUP(F111,IT!C:C,2,FALSE)</f>
        <v>#REF!</v>
      </c>
      <c r="I111" s="55" t="str">
        <f t="shared" si="1"/>
        <v>Nicht kumulierbar mit Leistung: 10.144.000</v>
      </c>
      <c r="J111" s="55" t="str">
        <f>CONCATENATE("Non cumulable avec ",$P$1," : ",F111)</f>
        <v>Non cumulable avec chapitre : 10.144.000</v>
      </c>
      <c r="K111" s="55" t="str">
        <f>CONCATENATE("Non cumulabile col ",$Q$1,": ",F111)</f>
        <v>Non cumulabile col capitolo: 10.144.000</v>
      </c>
      <c r="L111" s="56">
        <v>45292</v>
      </c>
      <c r="M111" s="57">
        <v>401768</v>
      </c>
    </row>
    <row r="112" spans="1:13" x14ac:dyDescent="0.2">
      <c r="A112" s="19" t="s">
        <v>1368</v>
      </c>
      <c r="B112" s="20"/>
      <c r="C112" s="20" t="s">
        <v>195</v>
      </c>
      <c r="D112" s="20" t="s">
        <v>1159</v>
      </c>
      <c r="E112" s="61" t="e">
        <f>VLOOKUP(C112,IT!C:C,2,FALSE)</f>
        <v>#REF!</v>
      </c>
      <c r="F112" s="20" t="s">
        <v>67</v>
      </c>
      <c r="G112" s="20" t="s">
        <v>179</v>
      </c>
      <c r="H112" s="21" t="e">
        <f>VLOOKUP(F112,IT!B:C,3,FALSE)</f>
        <v>#REF!</v>
      </c>
      <c r="I112" s="21" t="str">
        <f t="shared" si="1"/>
        <v>Nicht kumulierbar mit Kapitel: 20</v>
      </c>
      <c r="J112" s="21" t="str">
        <f>CONCATENATE("Non cumulable avec ",$P$1," : ",F112)</f>
        <v>Non cumulable avec chapitre : 20</v>
      </c>
      <c r="K112" s="21" t="str">
        <f>CONCATENATE("Non cumulabile col ",$Q$1,": ",F112)</f>
        <v>Non cumulabile col capitolo: 20</v>
      </c>
      <c r="L112" s="23">
        <v>45292</v>
      </c>
      <c r="M112" s="24">
        <v>401768</v>
      </c>
    </row>
    <row r="113" spans="1:13" x14ac:dyDescent="0.2">
      <c r="A113" s="25" t="s">
        <v>1368</v>
      </c>
      <c r="B113" s="45"/>
      <c r="C113" s="45" t="s">
        <v>195</v>
      </c>
      <c r="D113" s="45" t="s">
        <v>1159</v>
      </c>
      <c r="E113" s="64" t="e">
        <f>VLOOKUP(C113,IT!C:C,2,FALSE)</f>
        <v>#REF!</v>
      </c>
      <c r="F113" s="45" t="s">
        <v>68</v>
      </c>
      <c r="G113" s="45" t="s">
        <v>179</v>
      </c>
      <c r="H113" s="46" t="e">
        <f>VLOOKUP(F113,IT!B:C,3,FALSE)</f>
        <v>#REF!</v>
      </c>
      <c r="I113" s="46" t="str">
        <f t="shared" si="1"/>
        <v>Nicht kumulierbar mit Kapitel: 30</v>
      </c>
      <c r="J113" s="46" t="str">
        <f>CONCATENATE("Non cumulable avec ",$P$1," : ",F113)</f>
        <v>Non cumulable avec chapitre : 30</v>
      </c>
      <c r="K113" s="46" t="str">
        <f>CONCATENATE("Non cumulabile col ",$Q$1,": ",F113)</f>
        <v>Non cumulabile col capitolo: 30</v>
      </c>
      <c r="L113" s="59">
        <v>45292</v>
      </c>
      <c r="M113" s="26">
        <v>401768</v>
      </c>
    </row>
    <row r="114" spans="1:13" x14ac:dyDescent="0.2">
      <c r="A114" s="25" t="s">
        <v>1368</v>
      </c>
      <c r="B114" s="45"/>
      <c r="C114" s="45" t="s">
        <v>195</v>
      </c>
      <c r="D114" s="45" t="s">
        <v>1159</v>
      </c>
      <c r="E114" s="64" t="e">
        <f>VLOOKUP(C114,IT!C:C,2,FALSE)</f>
        <v>#REF!</v>
      </c>
      <c r="F114" s="45" t="s">
        <v>73</v>
      </c>
      <c r="G114" s="45" t="s">
        <v>179</v>
      </c>
      <c r="H114" s="46" t="e">
        <f>VLOOKUP(F114,IT!B:C,3,FALSE)</f>
        <v>#REF!</v>
      </c>
      <c r="I114" s="46" t="str">
        <f t="shared" si="1"/>
        <v>Nicht kumulierbar mit Kapitel: 40</v>
      </c>
      <c r="J114" s="46" t="str">
        <f>CONCATENATE("Non cumulable avec ",$P$1," : ",F114)</f>
        <v>Non cumulable avec chapitre : 40</v>
      </c>
      <c r="K114" s="46" t="str">
        <f>CONCATENATE("Non cumulabile col ",$Q$1,": ",F114)</f>
        <v>Non cumulabile col capitolo: 40</v>
      </c>
      <c r="L114" s="59">
        <v>45292</v>
      </c>
      <c r="M114" s="26">
        <v>401768</v>
      </c>
    </row>
    <row r="115" spans="1:13" x14ac:dyDescent="0.2">
      <c r="A115" s="25" t="s">
        <v>1368</v>
      </c>
      <c r="B115" s="45"/>
      <c r="C115" s="45" t="s">
        <v>195</v>
      </c>
      <c r="D115" s="45" t="s">
        <v>1159</v>
      </c>
      <c r="E115" s="64" t="e">
        <f>VLOOKUP(C115,IT!C:C,2,FALSE)</f>
        <v>#REF!</v>
      </c>
      <c r="F115" s="45" t="s">
        <v>89</v>
      </c>
      <c r="G115" s="45" t="s">
        <v>179</v>
      </c>
      <c r="H115" s="46" t="e">
        <f>VLOOKUP(F115,IT!B:C,3,FALSE)</f>
        <v>#REF!</v>
      </c>
      <c r="I115" s="46" t="str">
        <f t="shared" si="1"/>
        <v>Nicht kumulierbar mit Kapitel: 50</v>
      </c>
      <c r="J115" s="46" t="str">
        <f>CONCATENATE("Non cumulable avec ",$P$1," : ",F115)</f>
        <v>Non cumulable avec chapitre : 50</v>
      </c>
      <c r="K115" s="46" t="str">
        <f>CONCATENATE("Non cumulabile col ",$Q$1,": ",F115)</f>
        <v>Non cumulabile col capitolo: 50</v>
      </c>
      <c r="L115" s="59">
        <v>45292</v>
      </c>
      <c r="M115" s="26">
        <v>401768</v>
      </c>
    </row>
    <row r="116" spans="1:13" x14ac:dyDescent="0.2">
      <c r="A116" s="25" t="s">
        <v>1368</v>
      </c>
      <c r="B116" s="45"/>
      <c r="C116" s="45" t="s">
        <v>195</v>
      </c>
      <c r="D116" s="45" t="s">
        <v>1159</v>
      </c>
      <c r="E116" s="64" t="e">
        <f>VLOOKUP(C116,IT!C:C,2,FALSE)</f>
        <v>#REF!</v>
      </c>
      <c r="F116" s="45" t="s">
        <v>76</v>
      </c>
      <c r="G116" s="45" t="s">
        <v>179</v>
      </c>
      <c r="H116" s="46" t="e">
        <f>VLOOKUP(F116,IT!B:C,3,FALSE)</f>
        <v>#REF!</v>
      </c>
      <c r="I116" s="46" t="str">
        <f t="shared" si="1"/>
        <v>Nicht kumulierbar mit Kapitel: 60</v>
      </c>
      <c r="J116" s="46" t="str">
        <f>CONCATENATE("Non cumulable avec ",$P$1," : ",F116)</f>
        <v>Non cumulable avec chapitre : 60</v>
      </c>
      <c r="K116" s="46" t="str">
        <f>CONCATENATE("Non cumulabile col ",$Q$1,": ",F116)</f>
        <v>Non cumulabile col capitolo: 60</v>
      </c>
      <c r="L116" s="59">
        <v>45292</v>
      </c>
      <c r="M116" s="26">
        <v>401768</v>
      </c>
    </row>
    <row r="117" spans="1:13" x14ac:dyDescent="0.2">
      <c r="A117" s="27" t="s">
        <v>1368</v>
      </c>
      <c r="B117" s="28"/>
      <c r="C117" s="28" t="s">
        <v>195</v>
      </c>
      <c r="D117" s="28" t="s">
        <v>1159</v>
      </c>
      <c r="E117" s="62" t="e">
        <f>VLOOKUP(C117,IT!C:C,2,FALSE)</f>
        <v>#REF!</v>
      </c>
      <c r="F117" s="28" t="s">
        <v>299</v>
      </c>
      <c r="G117" s="28" t="s">
        <v>179</v>
      </c>
      <c r="H117" s="29" t="e">
        <f>VLOOKUP(F117,IT!B:C,3,FALSE)</f>
        <v>#REF!</v>
      </c>
      <c r="I117" s="29" t="str">
        <f t="shared" si="1"/>
        <v>Nicht kumulierbar mit Kapitel: 70</v>
      </c>
      <c r="J117" s="29" t="str">
        <f>CONCATENATE("Non cumulable avec ",$P$1," : ",F117)</f>
        <v>Non cumulable avec chapitre : 70</v>
      </c>
      <c r="K117" s="29" t="str">
        <f>CONCATENATE("Non cumulabile col ",$Q$1,": ",F117)</f>
        <v>Non cumulabile col capitolo: 70</v>
      </c>
      <c r="L117" s="30">
        <v>45292</v>
      </c>
      <c r="M117" s="31">
        <v>401768</v>
      </c>
    </row>
    <row r="118" spans="1:13" x14ac:dyDescent="0.2">
      <c r="A118" s="12" t="s">
        <v>1368</v>
      </c>
      <c r="B118" s="13"/>
      <c r="C118" s="13" t="s">
        <v>337</v>
      </c>
      <c r="D118" s="13" t="s">
        <v>1159</v>
      </c>
      <c r="E118" s="60" t="e">
        <f>VLOOKUP(C118,IT!C:C,2,FALSE)</f>
        <v>#REF!</v>
      </c>
      <c r="F118" s="13" t="s">
        <v>67</v>
      </c>
      <c r="G118" s="13" t="s">
        <v>179</v>
      </c>
      <c r="H118" s="14" t="e">
        <f>VLOOKUP(F118,IT!B:C,3,FALSE)</f>
        <v>#REF!</v>
      </c>
      <c r="I118" s="14" t="str">
        <f t="shared" si="1"/>
        <v>Nicht kumulierbar mit Kapitel: 20</v>
      </c>
      <c r="J118" s="14" t="str">
        <f>CONCATENATE("Non cumulable avec ",$P$1," : ",F118)</f>
        <v>Non cumulable avec chapitre : 20</v>
      </c>
      <c r="K118" s="14" t="str">
        <f>CONCATENATE("Non cumulabile col ",$Q$1,": ",F118)</f>
        <v>Non cumulabile col capitolo: 20</v>
      </c>
      <c r="L118" s="15">
        <v>45292</v>
      </c>
      <c r="M118" s="16">
        <v>401768</v>
      </c>
    </row>
    <row r="119" spans="1:13" x14ac:dyDescent="0.2">
      <c r="A119" s="17" t="s">
        <v>1368</v>
      </c>
      <c r="B119" s="47"/>
      <c r="C119" s="47" t="s">
        <v>337</v>
      </c>
      <c r="D119" s="47" t="s">
        <v>1159</v>
      </c>
      <c r="E119" s="65" t="e">
        <f>VLOOKUP(C119,IT!C:C,2,FALSE)</f>
        <v>#REF!</v>
      </c>
      <c r="F119" s="47" t="s">
        <v>68</v>
      </c>
      <c r="G119" s="47" t="s">
        <v>179</v>
      </c>
      <c r="H119" s="43" t="e">
        <f>VLOOKUP(F119,IT!B:C,3,FALSE)</f>
        <v>#REF!</v>
      </c>
      <c r="I119" s="43" t="str">
        <f t="shared" si="1"/>
        <v>Nicht kumulierbar mit Kapitel: 30</v>
      </c>
      <c r="J119" s="43" t="str">
        <f>CONCATENATE("Non cumulable avec ",$P$1," : ",F119)</f>
        <v>Non cumulable avec chapitre : 30</v>
      </c>
      <c r="K119" s="43" t="str">
        <f>CONCATENATE("Non cumulabile col ",$Q$1,": ",F119)</f>
        <v>Non cumulabile col capitolo: 30</v>
      </c>
      <c r="L119" s="44">
        <v>45292</v>
      </c>
      <c r="M119" s="18">
        <v>401768</v>
      </c>
    </row>
    <row r="120" spans="1:13" x14ac:dyDescent="0.2">
      <c r="A120" s="17" t="s">
        <v>1368</v>
      </c>
      <c r="B120" s="47"/>
      <c r="C120" s="47" t="s">
        <v>337</v>
      </c>
      <c r="D120" s="47" t="s">
        <v>1159</v>
      </c>
      <c r="E120" s="65" t="e">
        <f>VLOOKUP(C120,IT!C:C,2,FALSE)</f>
        <v>#REF!</v>
      </c>
      <c r="F120" s="47" t="s">
        <v>73</v>
      </c>
      <c r="G120" s="47" t="s">
        <v>179</v>
      </c>
      <c r="H120" s="43" t="e">
        <f>VLOOKUP(F120,IT!B:C,3,FALSE)</f>
        <v>#REF!</v>
      </c>
      <c r="I120" s="43" t="str">
        <f t="shared" si="1"/>
        <v>Nicht kumulierbar mit Kapitel: 40</v>
      </c>
      <c r="J120" s="43" t="str">
        <f>CONCATENATE("Non cumulable avec ",$P$1," : ",F120)</f>
        <v>Non cumulable avec chapitre : 40</v>
      </c>
      <c r="K120" s="43" t="str">
        <f>CONCATENATE("Non cumulabile col ",$Q$1,": ",F120)</f>
        <v>Non cumulabile col capitolo: 40</v>
      </c>
      <c r="L120" s="44">
        <v>45292</v>
      </c>
      <c r="M120" s="18">
        <v>401768</v>
      </c>
    </row>
    <row r="121" spans="1:13" x14ac:dyDescent="0.2">
      <c r="A121" s="17" t="s">
        <v>1368</v>
      </c>
      <c r="B121" s="47"/>
      <c r="C121" s="47" t="s">
        <v>337</v>
      </c>
      <c r="D121" s="47" t="s">
        <v>1159</v>
      </c>
      <c r="E121" s="65" t="e">
        <f>VLOOKUP(C121,IT!C:C,2,FALSE)</f>
        <v>#REF!</v>
      </c>
      <c r="F121" s="47" t="s">
        <v>89</v>
      </c>
      <c r="G121" s="47" t="s">
        <v>179</v>
      </c>
      <c r="H121" s="43" t="e">
        <f>VLOOKUP(F121,IT!B:C,3,FALSE)</f>
        <v>#REF!</v>
      </c>
      <c r="I121" s="43" t="str">
        <f t="shared" ref="I121:I143" si="2">CONCATENATE("Nicht kumulierbar mit ",G121,": ",F121)</f>
        <v>Nicht kumulierbar mit Kapitel: 50</v>
      </c>
      <c r="J121" s="43" t="str">
        <f>CONCATENATE("Non cumulable avec ",$P$1," : ",F121)</f>
        <v>Non cumulable avec chapitre : 50</v>
      </c>
      <c r="K121" s="43" t="str">
        <f>CONCATENATE("Non cumulabile col ",$Q$1,": ",F121)</f>
        <v>Non cumulabile col capitolo: 50</v>
      </c>
      <c r="L121" s="44">
        <v>45292</v>
      </c>
      <c r="M121" s="18">
        <v>401768</v>
      </c>
    </row>
    <row r="122" spans="1:13" x14ac:dyDescent="0.2">
      <c r="A122" s="17" t="s">
        <v>1368</v>
      </c>
      <c r="B122" s="47"/>
      <c r="C122" s="47" t="s">
        <v>337</v>
      </c>
      <c r="D122" s="47" t="s">
        <v>1159</v>
      </c>
      <c r="E122" s="65" t="e">
        <f>VLOOKUP(C122,IT!C:C,2,FALSE)</f>
        <v>#REF!</v>
      </c>
      <c r="F122" s="47" t="s">
        <v>76</v>
      </c>
      <c r="G122" s="47" t="s">
        <v>179</v>
      </c>
      <c r="H122" s="43" t="e">
        <f>VLOOKUP(F122,IT!B:C,3,FALSE)</f>
        <v>#REF!</v>
      </c>
      <c r="I122" s="43" t="str">
        <f t="shared" si="2"/>
        <v>Nicht kumulierbar mit Kapitel: 60</v>
      </c>
      <c r="J122" s="43" t="str">
        <f>CONCATENATE("Non cumulable avec ",$P$1," : ",F122)</f>
        <v>Non cumulable avec chapitre : 60</v>
      </c>
      <c r="K122" s="43" t="str">
        <f>CONCATENATE("Non cumulabile col ",$Q$1,": ",F122)</f>
        <v>Non cumulabile col capitolo: 60</v>
      </c>
      <c r="L122" s="44">
        <v>45292</v>
      </c>
      <c r="M122" s="18">
        <v>401768</v>
      </c>
    </row>
    <row r="123" spans="1:13" x14ac:dyDescent="0.2">
      <c r="A123" s="33" t="s">
        <v>1368</v>
      </c>
      <c r="B123" s="34"/>
      <c r="C123" s="34" t="s">
        <v>337</v>
      </c>
      <c r="D123" s="34" t="s">
        <v>1159</v>
      </c>
      <c r="E123" s="63" t="e">
        <f>VLOOKUP(C123,IT!C:C,2,FALSE)</f>
        <v>#REF!</v>
      </c>
      <c r="F123" s="34" t="s">
        <v>299</v>
      </c>
      <c r="G123" s="34" t="s">
        <v>179</v>
      </c>
      <c r="H123" s="35" t="e">
        <f>VLOOKUP(F123,IT!B:C,3,FALSE)</f>
        <v>#REF!</v>
      </c>
      <c r="I123" s="35" t="str">
        <f t="shared" si="2"/>
        <v>Nicht kumulierbar mit Kapitel: 70</v>
      </c>
      <c r="J123" s="35" t="str">
        <f>CONCATENATE("Non cumulable avec ",$P$1," : ",F123)</f>
        <v>Non cumulable avec chapitre : 70</v>
      </c>
      <c r="K123" s="35" t="str">
        <f>CONCATENATE("Non cumulabile col ",$Q$1,": ",F123)</f>
        <v>Non cumulabile col capitolo: 70</v>
      </c>
      <c r="L123" s="36">
        <v>45292</v>
      </c>
      <c r="M123" s="37">
        <v>401768</v>
      </c>
    </row>
    <row r="124" spans="1:13" x14ac:dyDescent="0.2">
      <c r="A124" s="19" t="s">
        <v>1368</v>
      </c>
      <c r="B124" s="20"/>
      <c r="C124" s="20" t="s">
        <v>197</v>
      </c>
      <c r="D124" s="20" t="s">
        <v>1159</v>
      </c>
      <c r="E124" s="61" t="e">
        <f>VLOOKUP(C124,IT!C:C,2,FALSE)</f>
        <v>#REF!</v>
      </c>
      <c r="F124" s="20" t="s">
        <v>1035</v>
      </c>
      <c r="G124" s="20" t="s">
        <v>1159</v>
      </c>
      <c r="H124" s="21" t="e">
        <f>VLOOKUP(F124,IT!C:C,2,FALSE)</f>
        <v>#REF!</v>
      </c>
      <c r="I124" s="21" t="str">
        <f t="shared" si="2"/>
        <v>Nicht kumulierbar mit Leistung: 10.132.100</v>
      </c>
      <c r="J124" s="21" t="str">
        <f>CONCATENATE("Non cumulable avec ",$P$1," : ",F124)</f>
        <v>Non cumulable avec chapitre : 10.132.100</v>
      </c>
      <c r="K124" s="21" t="str">
        <f>CONCATENATE("Non cumulabile col ",$Q$1,": ",F124)</f>
        <v>Non cumulabile col capitolo: 10.132.100</v>
      </c>
      <c r="L124" s="23">
        <v>45292</v>
      </c>
      <c r="M124" s="24">
        <v>401768</v>
      </c>
    </row>
    <row r="125" spans="1:13" x14ac:dyDescent="0.2">
      <c r="A125" s="25" t="s">
        <v>1368</v>
      </c>
      <c r="B125" s="45"/>
      <c r="C125" s="45" t="s">
        <v>197</v>
      </c>
      <c r="D125" s="45" t="s">
        <v>1159</v>
      </c>
      <c r="E125" s="64" t="e">
        <f>VLOOKUP(C125,IT!C:C,2,FALSE)</f>
        <v>#REF!</v>
      </c>
      <c r="F125" s="45" t="s">
        <v>198</v>
      </c>
      <c r="G125" s="45" t="s">
        <v>1159</v>
      </c>
      <c r="H125" s="46" t="e">
        <f>VLOOKUP(F125,IT!C:C,2,FALSE)</f>
        <v>#REF!</v>
      </c>
      <c r="I125" s="46" t="str">
        <f t="shared" si="2"/>
        <v>Nicht kumulierbar mit Leistung: 10.133.000</v>
      </c>
      <c r="J125" s="46" t="str">
        <f>CONCATENATE("Non cumulable avec ",$P$1," : ",F125)</f>
        <v>Non cumulable avec chapitre : 10.133.000</v>
      </c>
      <c r="K125" s="46" t="str">
        <f>CONCATENATE("Non cumulabile col ",$Q$1,": ",F125)</f>
        <v>Non cumulabile col capitolo: 10.133.000</v>
      </c>
      <c r="L125" s="59">
        <v>45292</v>
      </c>
      <c r="M125" s="26">
        <v>401768</v>
      </c>
    </row>
    <row r="126" spans="1:13" x14ac:dyDescent="0.2">
      <c r="A126" s="27" t="s">
        <v>1368</v>
      </c>
      <c r="B126" s="28"/>
      <c r="C126" s="28" t="s">
        <v>197</v>
      </c>
      <c r="D126" s="28" t="s">
        <v>1159</v>
      </c>
      <c r="E126" s="62" t="e">
        <f>VLOOKUP(C126,IT!C:C,2,FALSE)</f>
        <v>#REF!</v>
      </c>
      <c r="F126" s="28" t="s">
        <v>1034</v>
      </c>
      <c r="G126" s="28" t="s">
        <v>1159</v>
      </c>
      <c r="H126" s="29" t="e">
        <f>VLOOKUP(F126,IT!C:C,2,FALSE)</f>
        <v>#REF!</v>
      </c>
      <c r="I126" s="29" t="str">
        <f t="shared" si="2"/>
        <v>Nicht kumulierbar mit Leistung: 10.133.100</v>
      </c>
      <c r="J126" s="29" t="str">
        <f>CONCATENATE("Non cumulable avec ",$P$1," : ",F126)</f>
        <v>Non cumulable avec chapitre : 10.133.100</v>
      </c>
      <c r="K126" s="29" t="str">
        <f>CONCATENATE("Non cumulabile col ",$Q$1,": ",F126)</f>
        <v>Non cumulabile col capitolo: 10.133.100</v>
      </c>
      <c r="L126" s="30">
        <v>45292</v>
      </c>
      <c r="M126" s="31">
        <v>401768</v>
      </c>
    </row>
    <row r="127" spans="1:13" x14ac:dyDescent="0.2">
      <c r="A127" s="12" t="s">
        <v>1368</v>
      </c>
      <c r="B127" s="13"/>
      <c r="C127" s="13" t="s">
        <v>1035</v>
      </c>
      <c r="D127" s="13" t="s">
        <v>1159</v>
      </c>
      <c r="E127" s="60" t="e">
        <f>VLOOKUP(C127,IT!C:C,2,FALSE)</f>
        <v>#REF!</v>
      </c>
      <c r="F127" s="13" t="s">
        <v>198</v>
      </c>
      <c r="G127" s="13" t="s">
        <v>1159</v>
      </c>
      <c r="H127" s="14" t="e">
        <f>VLOOKUP(F127,IT!C:C,2,FALSE)</f>
        <v>#REF!</v>
      </c>
      <c r="I127" s="14" t="str">
        <f t="shared" si="2"/>
        <v>Nicht kumulierbar mit Leistung: 10.133.000</v>
      </c>
      <c r="J127" s="14" t="str">
        <f>CONCATENATE("Non cumulable avec ",$P$1," : ",F127)</f>
        <v>Non cumulable avec chapitre : 10.133.000</v>
      </c>
      <c r="K127" s="14" t="str">
        <f>CONCATENATE("Non cumulabile col ",$Q$1,": ",F127)</f>
        <v>Non cumulabile col capitolo: 10.133.000</v>
      </c>
      <c r="L127" s="15">
        <v>45292</v>
      </c>
      <c r="M127" s="16">
        <v>401768</v>
      </c>
    </row>
    <row r="128" spans="1:13" x14ac:dyDescent="0.2">
      <c r="A128" s="33" t="s">
        <v>1368</v>
      </c>
      <c r="B128" s="34"/>
      <c r="C128" s="34" t="s">
        <v>1035</v>
      </c>
      <c r="D128" s="34" t="s">
        <v>1159</v>
      </c>
      <c r="E128" s="63" t="e">
        <f>VLOOKUP(C128,IT!C:C,2,FALSE)</f>
        <v>#REF!</v>
      </c>
      <c r="F128" s="34" t="s">
        <v>1034</v>
      </c>
      <c r="G128" s="34" t="s">
        <v>1159</v>
      </c>
      <c r="H128" s="35" t="e">
        <f>VLOOKUP(F128,IT!C:C,2,FALSE)</f>
        <v>#REF!</v>
      </c>
      <c r="I128" s="35" t="str">
        <f t="shared" si="2"/>
        <v>Nicht kumulierbar mit Leistung: 10.133.100</v>
      </c>
      <c r="J128" s="35" t="str">
        <f>CONCATENATE("Non cumulable avec ",$P$1," : ",F128)</f>
        <v>Non cumulable avec chapitre : 10.133.100</v>
      </c>
      <c r="K128" s="35" t="str">
        <f>CONCATENATE("Non cumulabile col ",$Q$1,": ",F128)</f>
        <v>Non cumulabile col capitolo: 10.133.100</v>
      </c>
      <c r="L128" s="36">
        <v>45292</v>
      </c>
      <c r="M128" s="37">
        <v>401768</v>
      </c>
    </row>
    <row r="129" spans="1:13" x14ac:dyDescent="0.2">
      <c r="A129" s="48" t="s">
        <v>1368</v>
      </c>
      <c r="B129" s="49"/>
      <c r="C129" s="49" t="s">
        <v>198</v>
      </c>
      <c r="D129" s="49" t="s">
        <v>1159</v>
      </c>
      <c r="E129" s="66" t="e">
        <f>VLOOKUP(C129,IT!C:C,2,FALSE)</f>
        <v>#REF!</v>
      </c>
      <c r="F129" s="49" t="s">
        <v>1034</v>
      </c>
      <c r="G129" s="49" t="s">
        <v>1159</v>
      </c>
      <c r="H129" s="50" t="e">
        <f>VLOOKUP(F129,IT!C:C,2,FALSE)</f>
        <v>#REF!</v>
      </c>
      <c r="I129" s="50" t="str">
        <f t="shared" si="2"/>
        <v>Nicht kumulierbar mit Leistung: 10.133.100</v>
      </c>
      <c r="J129" s="50" t="str">
        <f>CONCATENATE("Non cumulable avec ",$P$1," : ",F129)</f>
        <v>Non cumulable avec chapitre : 10.133.100</v>
      </c>
      <c r="K129" s="50" t="str">
        <f>CONCATENATE("Non cumulabile col ",$Q$1,": ",F129)</f>
        <v>Non cumulabile col capitolo: 10.133.100</v>
      </c>
      <c r="L129" s="51">
        <v>45292</v>
      </c>
      <c r="M129" s="52">
        <v>401768</v>
      </c>
    </row>
    <row r="130" spans="1:13" x14ac:dyDescent="0.2">
      <c r="A130" s="12" t="s">
        <v>1368</v>
      </c>
      <c r="B130" s="13"/>
      <c r="C130" s="13" t="s">
        <v>229</v>
      </c>
      <c r="D130" s="13" t="s">
        <v>1159</v>
      </c>
      <c r="E130" s="60" t="e">
        <f>VLOOKUP(C130,IT!C:C,2,FALSE)</f>
        <v>#REF!</v>
      </c>
      <c r="F130" s="13" t="s">
        <v>230</v>
      </c>
      <c r="G130" s="13" t="s">
        <v>1159</v>
      </c>
      <c r="H130" s="14" t="e">
        <f>VLOOKUP(F130,IT!C:C,2,FALSE)</f>
        <v>#REF!</v>
      </c>
      <c r="I130" s="14" t="str">
        <f t="shared" si="2"/>
        <v>Nicht kumulierbar mit Leistung: 10.142.000</v>
      </c>
      <c r="J130" s="14" t="str">
        <f>CONCATENATE("Non cumulable avec ",$P$1," : ",F130)</f>
        <v>Non cumulable avec chapitre : 10.142.000</v>
      </c>
      <c r="K130" s="14" t="str">
        <f>CONCATENATE("Non cumulabile col ",$Q$1,": ",F130)</f>
        <v>Non cumulabile col capitolo: 10.142.000</v>
      </c>
      <c r="L130" s="15">
        <v>45292</v>
      </c>
      <c r="M130" s="16">
        <v>401768</v>
      </c>
    </row>
    <row r="131" spans="1:13" x14ac:dyDescent="0.2">
      <c r="A131" s="17" t="s">
        <v>1368</v>
      </c>
      <c r="B131" s="47"/>
      <c r="C131" s="47" t="s">
        <v>229</v>
      </c>
      <c r="D131" s="47" t="s">
        <v>1159</v>
      </c>
      <c r="E131" s="65" t="e">
        <f>VLOOKUP(C131,IT!C:C,2,FALSE)</f>
        <v>#REF!</v>
      </c>
      <c r="F131" s="47" t="s">
        <v>232</v>
      </c>
      <c r="G131" s="47" t="s">
        <v>1159</v>
      </c>
      <c r="H131" s="43" t="e">
        <f>VLOOKUP(F131,IT!C:C,2,FALSE)</f>
        <v>#REF!</v>
      </c>
      <c r="I131" s="43" t="str">
        <f t="shared" si="2"/>
        <v>Nicht kumulierbar mit Leistung: 10.144.000</v>
      </c>
      <c r="J131" s="43" t="str">
        <f>CONCATENATE("Non cumulable avec ",$P$1," : ",F131)</f>
        <v>Non cumulable avec chapitre : 10.144.000</v>
      </c>
      <c r="K131" s="43" t="str">
        <f>CONCATENATE("Non cumulabile col ",$Q$1,": ",F131)</f>
        <v>Non cumulabile col capitolo: 10.144.000</v>
      </c>
      <c r="L131" s="44">
        <v>45292</v>
      </c>
      <c r="M131" s="18">
        <v>401768</v>
      </c>
    </row>
    <row r="132" spans="1:13" x14ac:dyDescent="0.2">
      <c r="A132" s="17" t="s">
        <v>1368</v>
      </c>
      <c r="B132" s="47"/>
      <c r="C132" s="47" t="s">
        <v>229</v>
      </c>
      <c r="D132" s="47" t="s">
        <v>1159</v>
      </c>
      <c r="E132" s="65" t="e">
        <f>VLOOKUP(C132,IT!C:C,2,FALSE)</f>
        <v>#REF!</v>
      </c>
      <c r="F132" s="47" t="s">
        <v>234</v>
      </c>
      <c r="G132" s="47" t="s">
        <v>1159</v>
      </c>
      <c r="H132" s="43" t="e">
        <f>VLOOKUP(F132,IT!C:C,2,FALSE)</f>
        <v>#REF!</v>
      </c>
      <c r="I132" s="43" t="str">
        <f t="shared" si="2"/>
        <v>Nicht kumulierbar mit Leistung: 10.146.000</v>
      </c>
      <c r="J132" s="43" t="str">
        <f>CONCATENATE("Non cumulable avec ",$P$1," : ",F132)</f>
        <v>Non cumulable avec chapitre : 10.146.000</v>
      </c>
      <c r="K132" s="43" t="str">
        <f>CONCATENATE("Non cumulabile col ",$Q$1,": ",F132)</f>
        <v>Non cumulabile col capitolo: 10.146.000</v>
      </c>
      <c r="L132" s="44">
        <v>45292</v>
      </c>
      <c r="M132" s="18">
        <v>401768</v>
      </c>
    </row>
    <row r="133" spans="1:13" x14ac:dyDescent="0.2">
      <c r="A133" s="17" t="s">
        <v>1368</v>
      </c>
      <c r="B133" s="47"/>
      <c r="C133" s="47" t="s">
        <v>229</v>
      </c>
      <c r="D133" s="47" t="s">
        <v>1159</v>
      </c>
      <c r="E133" s="65" t="e">
        <f>VLOOKUP(C133,IT!C:C,2,FALSE)</f>
        <v>#REF!</v>
      </c>
      <c r="F133" s="47" t="s">
        <v>1244</v>
      </c>
      <c r="G133" s="47" t="s">
        <v>1159</v>
      </c>
      <c r="H133" s="43" t="e">
        <f>VLOOKUP(F133,IT!C:C,2,FALSE)</f>
        <v>#REF!</v>
      </c>
      <c r="I133" s="43" t="str">
        <f t="shared" si="2"/>
        <v>Nicht kumulierbar mit Leistung: 10.146.100</v>
      </c>
      <c r="J133" s="43" t="str">
        <f>CONCATENATE("Non cumulable avec ",$P$1," : ",F133)</f>
        <v>Non cumulable avec chapitre : 10.146.100</v>
      </c>
      <c r="K133" s="43" t="str">
        <f>CONCATENATE("Non cumulabile col ",$Q$1,": ",F133)</f>
        <v>Non cumulabile col capitolo: 10.146.100</v>
      </c>
      <c r="L133" s="44">
        <v>45292</v>
      </c>
      <c r="M133" s="18">
        <v>401768</v>
      </c>
    </row>
    <row r="134" spans="1:13" x14ac:dyDescent="0.2">
      <c r="A134" s="17" t="s">
        <v>1368</v>
      </c>
      <c r="B134" s="47"/>
      <c r="C134" s="47" t="s">
        <v>229</v>
      </c>
      <c r="D134" s="47" t="s">
        <v>1159</v>
      </c>
      <c r="E134" s="65" t="e">
        <f>VLOOKUP(C134,IT!C:C,2,FALSE)</f>
        <v>#REF!</v>
      </c>
      <c r="F134" s="47" t="s">
        <v>236</v>
      </c>
      <c r="G134" s="47" t="s">
        <v>1159</v>
      </c>
      <c r="H134" s="43" t="e">
        <f>VLOOKUP(F134,IT!C:C,2,FALSE)</f>
        <v>#REF!</v>
      </c>
      <c r="I134" s="43" t="str">
        <f t="shared" si="2"/>
        <v>Nicht kumulierbar mit Leistung: 10.148.000</v>
      </c>
      <c r="J134" s="43" t="str">
        <f>CONCATENATE("Non cumulable avec ",$P$1," : ",F134)</f>
        <v>Non cumulable avec chapitre : 10.148.000</v>
      </c>
      <c r="K134" s="43" t="str">
        <f>CONCATENATE("Non cumulabile col ",$Q$1,": ",F134)</f>
        <v>Non cumulabile col capitolo: 10.148.000</v>
      </c>
      <c r="L134" s="44">
        <v>45292</v>
      </c>
      <c r="M134" s="18">
        <v>401768</v>
      </c>
    </row>
    <row r="135" spans="1:13" x14ac:dyDescent="0.2">
      <c r="A135" s="17" t="s">
        <v>1368</v>
      </c>
      <c r="B135" s="47"/>
      <c r="C135" s="47" t="s">
        <v>229</v>
      </c>
      <c r="D135" s="47" t="s">
        <v>1159</v>
      </c>
      <c r="E135" s="65" t="e">
        <f>VLOOKUP(C135,IT!C:C,2,FALSE)</f>
        <v>#REF!</v>
      </c>
      <c r="F135" s="47" t="s">
        <v>1486</v>
      </c>
      <c r="G135" s="47" t="s">
        <v>1159</v>
      </c>
      <c r="H135" s="43" t="e">
        <f>VLOOKUP(F135,IT!C:C,2,FALSE)</f>
        <v>#REF!</v>
      </c>
      <c r="I135" s="43" t="str">
        <f t="shared" si="2"/>
        <v>Nicht kumulierbar mit Leistung: 10.148.010</v>
      </c>
      <c r="J135" s="43" t="str">
        <f>CONCATENATE("Non cumulable avec ",$P$1," : ",F135)</f>
        <v>Non cumulable avec chapitre : 10.148.010</v>
      </c>
      <c r="K135" s="43" t="str">
        <f>CONCATENATE("Non cumulabile col ",$Q$1,": ",F135)</f>
        <v>Non cumulabile col capitolo: 10.148.010</v>
      </c>
      <c r="L135" s="44">
        <v>45931</v>
      </c>
      <c r="M135" s="18">
        <v>401768</v>
      </c>
    </row>
    <row r="136" spans="1:13" x14ac:dyDescent="0.2">
      <c r="A136" s="33" t="s">
        <v>1368</v>
      </c>
      <c r="B136" s="34"/>
      <c r="C136" s="34" t="s">
        <v>229</v>
      </c>
      <c r="D136" s="34" t="s">
        <v>1159</v>
      </c>
      <c r="E136" s="63" t="e">
        <f>VLOOKUP(C136,IT!C:C,2,FALSE)</f>
        <v>#REF!</v>
      </c>
      <c r="F136" s="34" t="s">
        <v>1247</v>
      </c>
      <c r="G136" s="34" t="s">
        <v>1159</v>
      </c>
      <c r="H136" s="35" t="e">
        <f>VLOOKUP(F136,IT!C:C,2,FALSE)</f>
        <v>#REF!</v>
      </c>
      <c r="I136" s="35" t="str">
        <f t="shared" si="2"/>
        <v>Nicht kumulierbar mit Leistung: 10.148.100</v>
      </c>
      <c r="J136" s="35" t="str">
        <f>CONCATENATE("Non cumulable avec ",$P$1," : ",F136)</f>
        <v>Non cumulable avec chapitre : 10.148.100</v>
      </c>
      <c r="K136" s="35" t="str">
        <f>CONCATENATE("Non cumulabile col ",$Q$1,": ",F136)</f>
        <v>Non cumulabile col capitolo: 10.148.100</v>
      </c>
      <c r="L136" s="36">
        <v>45292</v>
      </c>
      <c r="M136" s="37">
        <v>401768</v>
      </c>
    </row>
    <row r="137" spans="1:13" x14ac:dyDescent="0.2">
      <c r="A137" s="19" t="s">
        <v>1368</v>
      </c>
      <c r="B137" s="20"/>
      <c r="C137" s="20" t="s">
        <v>230</v>
      </c>
      <c r="D137" s="20" t="s">
        <v>1159</v>
      </c>
      <c r="E137" s="61" t="e">
        <f>VLOOKUP(C137,IT!C:C,2,FALSE)</f>
        <v>#REF!</v>
      </c>
      <c r="F137" s="20" t="s">
        <v>229</v>
      </c>
      <c r="G137" s="20" t="s">
        <v>1159</v>
      </c>
      <c r="H137" s="21" t="e">
        <f>VLOOKUP(F137,IT!C:C,2,FALSE)</f>
        <v>#REF!</v>
      </c>
      <c r="I137" s="21" t="str">
        <f t="shared" si="2"/>
        <v>Nicht kumulierbar mit Leistung: 10.141.000</v>
      </c>
      <c r="J137" s="21" t="str">
        <f>CONCATENATE("Non cumulable avec ",$P$1," : ",F137)</f>
        <v>Non cumulable avec chapitre : 10.141.000</v>
      </c>
      <c r="K137" s="21" t="str">
        <f>CONCATENATE("Non cumulabile col ",$Q$1,": ",F137)</f>
        <v>Non cumulabile col capitolo: 10.141.000</v>
      </c>
      <c r="L137" s="23">
        <v>45292</v>
      </c>
      <c r="M137" s="24">
        <v>401768</v>
      </c>
    </row>
    <row r="138" spans="1:13" x14ac:dyDescent="0.2">
      <c r="A138" s="25" t="s">
        <v>1368</v>
      </c>
      <c r="B138" s="45"/>
      <c r="C138" s="45" t="s">
        <v>230</v>
      </c>
      <c r="D138" s="45" t="s">
        <v>1159</v>
      </c>
      <c r="E138" s="64" t="e">
        <f>VLOOKUP(C138,IT!C:C,2,FALSE)</f>
        <v>#REF!</v>
      </c>
      <c r="F138" s="45" t="s">
        <v>231</v>
      </c>
      <c r="G138" s="45" t="s">
        <v>1159</v>
      </c>
      <c r="H138" s="46" t="e">
        <f>VLOOKUP(F138,IT!C:C,2,FALSE)</f>
        <v>#REF!</v>
      </c>
      <c r="I138" s="46" t="str">
        <f t="shared" si="2"/>
        <v>Nicht kumulierbar mit Leistung: 10.143.000</v>
      </c>
      <c r="J138" s="46" t="str">
        <f>CONCATENATE("Non cumulable avec ",$P$1," : ",F138)</f>
        <v>Non cumulable avec chapitre : 10.143.000</v>
      </c>
      <c r="K138" s="46" t="str">
        <f>CONCATENATE("Non cumulabile col ",$Q$1,": ",F138)</f>
        <v>Non cumulabile col capitolo: 10.143.000</v>
      </c>
      <c r="L138" s="59">
        <v>45292</v>
      </c>
      <c r="M138" s="26">
        <v>401768</v>
      </c>
    </row>
    <row r="139" spans="1:13" x14ac:dyDescent="0.2">
      <c r="A139" s="25" t="s">
        <v>1368</v>
      </c>
      <c r="B139" s="45"/>
      <c r="C139" s="45" t="s">
        <v>230</v>
      </c>
      <c r="D139" s="45" t="s">
        <v>1159</v>
      </c>
      <c r="E139" s="64" t="e">
        <f>VLOOKUP(C139,IT!C:C,2,FALSE)</f>
        <v>#REF!</v>
      </c>
      <c r="F139" s="45" t="s">
        <v>233</v>
      </c>
      <c r="G139" s="45" t="s">
        <v>1159</v>
      </c>
      <c r="H139" s="46" t="e">
        <f>VLOOKUP(F139,IT!C:C,2,FALSE)</f>
        <v>#REF!</v>
      </c>
      <c r="I139" s="46" t="str">
        <f t="shared" si="2"/>
        <v>Nicht kumulierbar mit Leistung: 10.145.000</v>
      </c>
      <c r="J139" s="46" t="str">
        <f>CONCATENATE("Non cumulable avec ",$P$1," : ",F139)</f>
        <v>Non cumulable avec chapitre : 10.145.000</v>
      </c>
      <c r="K139" s="46" t="str">
        <f>CONCATENATE("Non cumulabile col ",$Q$1,": ",F139)</f>
        <v>Non cumulabile col capitolo: 10.145.000</v>
      </c>
      <c r="L139" s="59">
        <v>45292</v>
      </c>
      <c r="M139" s="26">
        <v>401768</v>
      </c>
    </row>
    <row r="140" spans="1:13" x14ac:dyDescent="0.2">
      <c r="A140" s="25" t="s">
        <v>1368</v>
      </c>
      <c r="B140" s="45"/>
      <c r="C140" s="45" t="s">
        <v>230</v>
      </c>
      <c r="D140" s="45" t="s">
        <v>1159</v>
      </c>
      <c r="E140" s="64" t="e">
        <f>VLOOKUP(C140,IT!C:C,2,FALSE)</f>
        <v>#REF!</v>
      </c>
      <c r="F140" s="45" t="s">
        <v>1243</v>
      </c>
      <c r="G140" s="45" t="s">
        <v>1159</v>
      </c>
      <c r="H140" s="46" t="e">
        <f>VLOOKUP(F140,IT!C:C,2,FALSE)</f>
        <v>#REF!</v>
      </c>
      <c r="I140" s="46" t="str">
        <f t="shared" si="2"/>
        <v>Nicht kumulierbar mit Leistung: 10.145.100</v>
      </c>
      <c r="J140" s="46" t="str">
        <f>CONCATENATE("Non cumulable avec ",$P$1," : ",F140)</f>
        <v>Non cumulable avec chapitre : 10.145.100</v>
      </c>
      <c r="K140" s="46" t="str">
        <f>CONCATENATE("Non cumulabile col ",$Q$1,": ",F140)</f>
        <v>Non cumulabile col capitolo: 10.145.100</v>
      </c>
      <c r="L140" s="59">
        <v>45292</v>
      </c>
      <c r="M140" s="26">
        <v>401768</v>
      </c>
    </row>
    <row r="141" spans="1:13" x14ac:dyDescent="0.2">
      <c r="A141" s="25" t="s">
        <v>1368</v>
      </c>
      <c r="B141" s="45"/>
      <c r="C141" s="45" t="s">
        <v>230</v>
      </c>
      <c r="D141" s="45" t="s">
        <v>1159</v>
      </c>
      <c r="E141" s="64" t="e">
        <f>VLOOKUP(C141,IT!C:C,2,FALSE)</f>
        <v>#REF!</v>
      </c>
      <c r="F141" s="45" t="s">
        <v>235</v>
      </c>
      <c r="G141" s="45" t="s">
        <v>1159</v>
      </c>
      <c r="H141" s="46" t="e">
        <f>VLOOKUP(F141,IT!C:C,2,FALSE)</f>
        <v>#REF!</v>
      </c>
      <c r="I141" s="46" t="str">
        <f t="shared" si="2"/>
        <v>Nicht kumulierbar mit Leistung: 10.147.000</v>
      </c>
      <c r="J141" s="46" t="str">
        <f>CONCATENATE("Non cumulable avec ",$P$1," : ",F141)</f>
        <v>Non cumulable avec chapitre : 10.147.000</v>
      </c>
      <c r="K141" s="46" t="str">
        <f>CONCATENATE("Non cumulabile col ",$Q$1,": ",F141)</f>
        <v>Non cumulabile col capitolo: 10.147.000</v>
      </c>
      <c r="L141" s="59">
        <v>45292</v>
      </c>
      <c r="M141" s="26">
        <v>401768</v>
      </c>
    </row>
    <row r="142" spans="1:13" x14ac:dyDescent="0.2">
      <c r="A142" s="25" t="s">
        <v>1368</v>
      </c>
      <c r="B142" s="45"/>
      <c r="C142" s="45" t="s">
        <v>230</v>
      </c>
      <c r="D142" s="45" t="s">
        <v>1159</v>
      </c>
      <c r="E142" s="64" t="e">
        <f>VLOOKUP(C142,IT!C:C,2,FALSE)</f>
        <v>#REF!</v>
      </c>
      <c r="F142" s="45" t="s">
        <v>1485</v>
      </c>
      <c r="G142" s="45" t="s">
        <v>1159</v>
      </c>
      <c r="H142" s="46" t="e">
        <f>VLOOKUP(F142,IT!C:C,2,FALSE)</f>
        <v>#REF!</v>
      </c>
      <c r="I142" s="46" t="str">
        <f t="shared" si="2"/>
        <v>Nicht kumulierbar mit Leistung: 10.147.010</v>
      </c>
      <c r="J142" s="46" t="str">
        <f>CONCATENATE("Non cumulable avec ",$P$1," : ",F142)</f>
        <v>Non cumulable avec chapitre : 10.147.010</v>
      </c>
      <c r="K142" s="46" t="str">
        <f>CONCATENATE("Non cumulabile col ",$Q$1,": ",F142)</f>
        <v>Non cumulabile col capitolo: 10.147.010</v>
      </c>
      <c r="L142" s="59">
        <v>45931</v>
      </c>
      <c r="M142" s="26">
        <v>401768</v>
      </c>
    </row>
    <row r="143" spans="1:13" x14ac:dyDescent="0.2">
      <c r="A143" s="27" t="s">
        <v>1368</v>
      </c>
      <c r="B143" s="28"/>
      <c r="C143" s="28" t="s">
        <v>230</v>
      </c>
      <c r="D143" s="28" t="s">
        <v>1159</v>
      </c>
      <c r="E143" s="62" t="e">
        <f>VLOOKUP(C143,IT!C:C,2,FALSE)</f>
        <v>#REF!</v>
      </c>
      <c r="F143" s="28" t="s">
        <v>1246</v>
      </c>
      <c r="G143" s="28" t="s">
        <v>1159</v>
      </c>
      <c r="H143" s="29" t="e">
        <f>VLOOKUP(F143,IT!C:C,2,FALSE)</f>
        <v>#REF!</v>
      </c>
      <c r="I143" s="29" t="str">
        <f t="shared" si="2"/>
        <v>Nicht kumulierbar mit Leistung: 10.147.100</v>
      </c>
      <c r="J143" s="29" t="str">
        <f>CONCATENATE("Non cumulable avec ",$P$1," : ",F143)</f>
        <v>Non cumulable avec chapitre : 10.147.100</v>
      </c>
      <c r="K143" s="29" t="str">
        <f>CONCATENATE("Non cumulabile col ",$Q$1,": ",F143)</f>
        <v>Non cumulabile col capitolo: 10.147.100</v>
      </c>
      <c r="L143" s="30">
        <v>45292</v>
      </c>
      <c r="M143" s="31">
        <v>401768</v>
      </c>
    </row>
    <row r="144" spans="1:13" x14ac:dyDescent="0.2">
      <c r="A144" s="12" t="s">
        <v>1368</v>
      </c>
      <c r="B144" s="13"/>
      <c r="C144" s="13" t="s">
        <v>231</v>
      </c>
      <c r="D144" s="13" t="s">
        <v>1159</v>
      </c>
      <c r="E144" s="60" t="e">
        <f>VLOOKUP(C144,IT!C:C,2,FALSE)</f>
        <v>#REF!</v>
      </c>
      <c r="F144" s="13" t="s">
        <v>230</v>
      </c>
      <c r="G144" s="13" t="s">
        <v>1159</v>
      </c>
      <c r="H144" s="14" t="e">
        <f>VLOOKUP(F144,IT!C:C,2,FALSE)</f>
        <v>#REF!</v>
      </c>
      <c r="I144" s="14" t="str">
        <f t="shared" ref="I144:I157" si="3">CONCATENATE("Nicht kumulierbar mit ",G144,": ",F144)</f>
        <v>Nicht kumulierbar mit Leistung: 10.142.000</v>
      </c>
      <c r="J144" s="14" t="str">
        <f>CONCATENATE("Non cumulable avec ",$P$1," : ",F144)</f>
        <v>Non cumulable avec chapitre : 10.142.000</v>
      </c>
      <c r="K144" s="14" t="str">
        <f>CONCATENATE("Non cumulabile col ",$Q$1,": ",F144)</f>
        <v>Non cumulabile col capitolo: 10.142.000</v>
      </c>
      <c r="L144" s="15">
        <v>45292</v>
      </c>
      <c r="M144" s="16">
        <v>401768</v>
      </c>
    </row>
    <row r="145" spans="1:13" x14ac:dyDescent="0.2">
      <c r="A145" s="17" t="s">
        <v>1368</v>
      </c>
      <c r="B145" s="47"/>
      <c r="C145" s="47" t="s">
        <v>231</v>
      </c>
      <c r="D145" s="47" t="s">
        <v>1159</v>
      </c>
      <c r="E145" s="65" t="e">
        <f>VLOOKUP(C145,IT!C:C,2,FALSE)</f>
        <v>#REF!</v>
      </c>
      <c r="F145" s="47" t="s">
        <v>232</v>
      </c>
      <c r="G145" s="47" t="s">
        <v>1159</v>
      </c>
      <c r="H145" s="43" t="e">
        <f>VLOOKUP(F145,IT!C:C,2,FALSE)</f>
        <v>#REF!</v>
      </c>
      <c r="I145" s="43" t="str">
        <f t="shared" si="3"/>
        <v>Nicht kumulierbar mit Leistung: 10.144.000</v>
      </c>
      <c r="J145" s="43" t="str">
        <f>CONCATENATE("Non cumulable avec ",$P$1," : ",F145)</f>
        <v>Non cumulable avec chapitre : 10.144.000</v>
      </c>
      <c r="K145" s="43" t="str">
        <f>CONCATENATE("Non cumulabile col ",$Q$1,": ",F145)</f>
        <v>Non cumulabile col capitolo: 10.144.000</v>
      </c>
      <c r="L145" s="44">
        <v>45292</v>
      </c>
      <c r="M145" s="18">
        <v>401768</v>
      </c>
    </row>
    <row r="146" spans="1:13" x14ac:dyDescent="0.2">
      <c r="A146" s="17" t="s">
        <v>1368</v>
      </c>
      <c r="B146" s="47"/>
      <c r="C146" s="47" t="s">
        <v>231</v>
      </c>
      <c r="D146" s="47" t="s">
        <v>1159</v>
      </c>
      <c r="E146" s="65" t="e">
        <f>VLOOKUP(C146,IT!C:C,2,FALSE)</f>
        <v>#REF!</v>
      </c>
      <c r="F146" s="47" t="s">
        <v>234</v>
      </c>
      <c r="G146" s="47" t="s">
        <v>1159</v>
      </c>
      <c r="H146" s="43" t="e">
        <f>VLOOKUP(F146,IT!C:C,2,FALSE)</f>
        <v>#REF!</v>
      </c>
      <c r="I146" s="43" t="str">
        <f t="shared" si="3"/>
        <v>Nicht kumulierbar mit Leistung: 10.146.000</v>
      </c>
      <c r="J146" s="43" t="str">
        <f>CONCATENATE("Non cumulable avec ",$P$1," : ",F146)</f>
        <v>Non cumulable avec chapitre : 10.146.000</v>
      </c>
      <c r="K146" s="43" t="str">
        <f>CONCATENATE("Non cumulabile col ",$Q$1,": ",F146)</f>
        <v>Non cumulabile col capitolo: 10.146.000</v>
      </c>
      <c r="L146" s="44">
        <v>45292</v>
      </c>
      <c r="M146" s="18">
        <v>401768</v>
      </c>
    </row>
    <row r="147" spans="1:13" x14ac:dyDescent="0.2">
      <c r="A147" s="17" t="s">
        <v>1368</v>
      </c>
      <c r="B147" s="47"/>
      <c r="C147" s="47" t="s">
        <v>231</v>
      </c>
      <c r="D147" s="47" t="s">
        <v>1159</v>
      </c>
      <c r="E147" s="65" t="e">
        <f>VLOOKUP(C147,IT!C:C,2,FALSE)</f>
        <v>#REF!</v>
      </c>
      <c r="F147" s="47" t="s">
        <v>1244</v>
      </c>
      <c r="G147" s="47" t="s">
        <v>1159</v>
      </c>
      <c r="H147" s="43" t="e">
        <f>VLOOKUP(F147,IT!C:C,2,FALSE)</f>
        <v>#REF!</v>
      </c>
      <c r="I147" s="43" t="str">
        <f t="shared" si="3"/>
        <v>Nicht kumulierbar mit Leistung: 10.146.100</v>
      </c>
      <c r="J147" s="43" t="str">
        <f>CONCATENATE("Non cumulable avec ",$P$1," : ",F147)</f>
        <v>Non cumulable avec chapitre : 10.146.100</v>
      </c>
      <c r="K147" s="43" t="str">
        <f>CONCATENATE("Non cumulabile col ",$Q$1,": ",F147)</f>
        <v>Non cumulabile col capitolo: 10.146.100</v>
      </c>
      <c r="L147" s="44">
        <v>45292</v>
      </c>
      <c r="M147" s="18">
        <v>401768</v>
      </c>
    </row>
    <row r="148" spans="1:13" x14ac:dyDescent="0.2">
      <c r="A148" s="17" t="s">
        <v>1368</v>
      </c>
      <c r="B148" s="47"/>
      <c r="C148" s="47" t="s">
        <v>231</v>
      </c>
      <c r="D148" s="47" t="s">
        <v>1159</v>
      </c>
      <c r="E148" s="65" t="e">
        <f>VLOOKUP(C148,IT!C:C,2,FALSE)</f>
        <v>#REF!</v>
      </c>
      <c r="F148" s="47" t="s">
        <v>236</v>
      </c>
      <c r="G148" s="47" t="s">
        <v>1159</v>
      </c>
      <c r="H148" s="43" t="e">
        <f>VLOOKUP(F148,IT!C:C,2,FALSE)</f>
        <v>#REF!</v>
      </c>
      <c r="I148" s="43" t="str">
        <f t="shared" si="3"/>
        <v>Nicht kumulierbar mit Leistung: 10.148.000</v>
      </c>
      <c r="J148" s="43" t="str">
        <f>CONCATENATE("Non cumulable avec ",$P$1," : ",F148)</f>
        <v>Non cumulable avec chapitre : 10.148.000</v>
      </c>
      <c r="K148" s="43" t="str">
        <f>CONCATENATE("Non cumulabile col ",$Q$1,": ",F148)</f>
        <v>Non cumulabile col capitolo: 10.148.000</v>
      </c>
      <c r="L148" s="44">
        <v>45292</v>
      </c>
      <c r="M148" s="18">
        <v>401768</v>
      </c>
    </row>
    <row r="149" spans="1:13" x14ac:dyDescent="0.2">
      <c r="A149" s="17" t="s">
        <v>1368</v>
      </c>
      <c r="B149" s="47"/>
      <c r="C149" s="47" t="s">
        <v>231</v>
      </c>
      <c r="D149" s="47" t="s">
        <v>1159</v>
      </c>
      <c r="E149" s="65" t="e">
        <f>VLOOKUP(C149,IT!C:C,2,FALSE)</f>
        <v>#REF!</v>
      </c>
      <c r="F149" s="47" t="s">
        <v>1486</v>
      </c>
      <c r="G149" s="47" t="s">
        <v>1159</v>
      </c>
      <c r="H149" s="43" t="e">
        <f>VLOOKUP(F149,IT!C:C,2,FALSE)</f>
        <v>#REF!</v>
      </c>
      <c r="I149" s="43" t="str">
        <f t="shared" si="3"/>
        <v>Nicht kumulierbar mit Leistung: 10.148.010</v>
      </c>
      <c r="J149" s="43" t="str">
        <f>CONCATENATE("Non cumulable avec ",$P$1," : ",F149)</f>
        <v>Non cumulable avec chapitre : 10.148.010</v>
      </c>
      <c r="K149" s="43" t="str">
        <f>CONCATENATE("Non cumulabile col ",$Q$1,": ",F149)</f>
        <v>Non cumulabile col capitolo: 10.148.010</v>
      </c>
      <c r="L149" s="44">
        <v>45931</v>
      </c>
      <c r="M149" s="18">
        <v>401768</v>
      </c>
    </row>
    <row r="150" spans="1:13" x14ac:dyDescent="0.2">
      <c r="A150" s="33" t="s">
        <v>1368</v>
      </c>
      <c r="B150" s="34"/>
      <c r="C150" s="34" t="s">
        <v>231</v>
      </c>
      <c r="D150" s="34" t="s">
        <v>1159</v>
      </c>
      <c r="E150" s="63" t="e">
        <f>VLOOKUP(C150,IT!C:C,2,FALSE)</f>
        <v>#REF!</v>
      </c>
      <c r="F150" s="34" t="s">
        <v>1247</v>
      </c>
      <c r="G150" s="34" t="s">
        <v>1159</v>
      </c>
      <c r="H150" s="35" t="e">
        <f>VLOOKUP(F150,IT!C:C,2,FALSE)</f>
        <v>#REF!</v>
      </c>
      <c r="I150" s="35" t="str">
        <f t="shared" si="3"/>
        <v>Nicht kumulierbar mit Leistung: 10.148.100</v>
      </c>
      <c r="J150" s="35" t="str">
        <f>CONCATENATE("Non cumulable avec ",$P$1," : ",F150)</f>
        <v>Non cumulable avec chapitre : 10.148.100</v>
      </c>
      <c r="K150" s="35" t="str">
        <f>CONCATENATE("Non cumulabile col ",$Q$1,": ",F150)</f>
        <v>Non cumulabile col capitolo: 10.148.100</v>
      </c>
      <c r="L150" s="36">
        <v>45292</v>
      </c>
      <c r="M150" s="37">
        <v>401768</v>
      </c>
    </row>
    <row r="151" spans="1:13" x14ac:dyDescent="0.2">
      <c r="A151" s="19" t="s">
        <v>1368</v>
      </c>
      <c r="B151" s="20"/>
      <c r="C151" s="20" t="s">
        <v>232</v>
      </c>
      <c r="D151" s="20" t="s">
        <v>1159</v>
      </c>
      <c r="E151" s="61" t="e">
        <f>VLOOKUP(C151,IT!C:C,2,FALSE)</f>
        <v>#REF!</v>
      </c>
      <c r="F151" s="20" t="s">
        <v>229</v>
      </c>
      <c r="G151" s="20" t="s">
        <v>1159</v>
      </c>
      <c r="H151" s="21" t="e">
        <f>VLOOKUP(F151,IT!C:C,2,FALSE)</f>
        <v>#REF!</v>
      </c>
      <c r="I151" s="21" t="str">
        <f t="shared" si="3"/>
        <v>Nicht kumulierbar mit Leistung: 10.141.000</v>
      </c>
      <c r="J151" s="21" t="str">
        <f>CONCATENATE("Non cumulable avec ",$P$1," : ",F151)</f>
        <v>Non cumulable avec chapitre : 10.141.000</v>
      </c>
      <c r="K151" s="21" t="str">
        <f>CONCATENATE("Non cumulabile col ",$Q$1,": ",F151)</f>
        <v>Non cumulabile col capitolo: 10.141.000</v>
      </c>
      <c r="L151" s="23">
        <v>45292</v>
      </c>
      <c r="M151" s="24">
        <v>401768</v>
      </c>
    </row>
    <row r="152" spans="1:13" x14ac:dyDescent="0.2">
      <c r="A152" s="25" t="s">
        <v>1368</v>
      </c>
      <c r="B152" s="45"/>
      <c r="C152" s="45" t="s">
        <v>232</v>
      </c>
      <c r="D152" s="45" t="s">
        <v>1159</v>
      </c>
      <c r="E152" s="64" t="e">
        <f>VLOOKUP(C152,IT!C:C,2,FALSE)</f>
        <v>#REF!</v>
      </c>
      <c r="F152" s="45" t="s">
        <v>231</v>
      </c>
      <c r="G152" s="45" t="s">
        <v>1159</v>
      </c>
      <c r="H152" s="46" t="e">
        <f>VLOOKUP(F152,IT!C:C,2,FALSE)</f>
        <v>#REF!</v>
      </c>
      <c r="I152" s="46" t="str">
        <f t="shared" si="3"/>
        <v>Nicht kumulierbar mit Leistung: 10.143.000</v>
      </c>
      <c r="J152" s="46" t="str">
        <f>CONCATENATE("Non cumulable avec ",$P$1," : ",F152)</f>
        <v>Non cumulable avec chapitre : 10.143.000</v>
      </c>
      <c r="K152" s="46" t="str">
        <f>CONCATENATE("Non cumulabile col ",$Q$1,": ",F152)</f>
        <v>Non cumulabile col capitolo: 10.143.000</v>
      </c>
      <c r="L152" s="59">
        <v>45292</v>
      </c>
      <c r="M152" s="26">
        <v>401768</v>
      </c>
    </row>
    <row r="153" spans="1:13" x14ac:dyDescent="0.2">
      <c r="A153" s="25" t="s">
        <v>1368</v>
      </c>
      <c r="B153" s="45"/>
      <c r="C153" s="45" t="s">
        <v>232</v>
      </c>
      <c r="D153" s="45" t="s">
        <v>1159</v>
      </c>
      <c r="E153" s="64" t="e">
        <f>VLOOKUP(C153,IT!C:C,2,FALSE)</f>
        <v>#REF!</v>
      </c>
      <c r="F153" s="45" t="s">
        <v>233</v>
      </c>
      <c r="G153" s="45" t="s">
        <v>1159</v>
      </c>
      <c r="H153" s="46" t="e">
        <f>VLOOKUP(F153,IT!C:C,2,FALSE)</f>
        <v>#REF!</v>
      </c>
      <c r="I153" s="46" t="str">
        <f t="shared" si="3"/>
        <v>Nicht kumulierbar mit Leistung: 10.145.000</v>
      </c>
      <c r="J153" s="46" t="str">
        <f>CONCATENATE("Non cumulable avec ",$P$1," : ",F153)</f>
        <v>Non cumulable avec chapitre : 10.145.000</v>
      </c>
      <c r="K153" s="46" t="str">
        <f>CONCATENATE("Non cumulabile col ",$Q$1,": ",F153)</f>
        <v>Non cumulabile col capitolo: 10.145.000</v>
      </c>
      <c r="L153" s="59">
        <v>45292</v>
      </c>
      <c r="M153" s="26">
        <v>401768</v>
      </c>
    </row>
    <row r="154" spans="1:13" x14ac:dyDescent="0.2">
      <c r="A154" s="25" t="s">
        <v>1368</v>
      </c>
      <c r="B154" s="45"/>
      <c r="C154" s="45" t="s">
        <v>232</v>
      </c>
      <c r="D154" s="45" t="s">
        <v>1159</v>
      </c>
      <c r="E154" s="64" t="e">
        <f>VLOOKUP(C154,IT!C:C,2,FALSE)</f>
        <v>#REF!</v>
      </c>
      <c r="F154" s="45" t="s">
        <v>1243</v>
      </c>
      <c r="G154" s="45" t="s">
        <v>1159</v>
      </c>
      <c r="H154" s="46" t="e">
        <f>VLOOKUP(F154,IT!C:C,2,FALSE)</f>
        <v>#REF!</v>
      </c>
      <c r="I154" s="46" t="str">
        <f t="shared" si="3"/>
        <v>Nicht kumulierbar mit Leistung: 10.145.100</v>
      </c>
      <c r="J154" s="46" t="str">
        <f>CONCATENATE("Non cumulable avec ",$P$1," : ",F154)</f>
        <v>Non cumulable avec chapitre : 10.145.100</v>
      </c>
      <c r="K154" s="46" t="str">
        <f>CONCATENATE("Non cumulabile col ",$Q$1,": ",F154)</f>
        <v>Non cumulabile col capitolo: 10.145.100</v>
      </c>
      <c r="L154" s="59">
        <v>45292</v>
      </c>
      <c r="M154" s="26">
        <v>401768</v>
      </c>
    </row>
    <row r="155" spans="1:13" x14ac:dyDescent="0.2">
      <c r="A155" s="25" t="s">
        <v>1368</v>
      </c>
      <c r="B155" s="45"/>
      <c r="C155" s="45" t="s">
        <v>232</v>
      </c>
      <c r="D155" s="45" t="s">
        <v>1159</v>
      </c>
      <c r="E155" s="64" t="e">
        <f>VLOOKUP(C155,IT!C:C,2,FALSE)</f>
        <v>#REF!</v>
      </c>
      <c r="F155" s="45" t="s">
        <v>235</v>
      </c>
      <c r="G155" s="45" t="s">
        <v>1159</v>
      </c>
      <c r="H155" s="46" t="e">
        <f>VLOOKUP(F155,IT!C:C,2,FALSE)</f>
        <v>#REF!</v>
      </c>
      <c r="I155" s="46" t="str">
        <f t="shared" si="3"/>
        <v>Nicht kumulierbar mit Leistung: 10.147.000</v>
      </c>
      <c r="J155" s="46" t="str">
        <f>CONCATENATE("Non cumulable avec ",$P$1," : ",F155)</f>
        <v>Non cumulable avec chapitre : 10.147.000</v>
      </c>
      <c r="K155" s="46" t="str">
        <f>CONCATENATE("Non cumulabile col ",$Q$1,": ",F155)</f>
        <v>Non cumulabile col capitolo: 10.147.000</v>
      </c>
      <c r="L155" s="59">
        <v>45292</v>
      </c>
      <c r="M155" s="26">
        <v>401768</v>
      </c>
    </row>
    <row r="156" spans="1:13" x14ac:dyDescent="0.2">
      <c r="A156" s="25" t="s">
        <v>1368</v>
      </c>
      <c r="B156" s="45"/>
      <c r="C156" s="45" t="s">
        <v>232</v>
      </c>
      <c r="D156" s="45" t="s">
        <v>1159</v>
      </c>
      <c r="E156" s="64" t="e">
        <f>VLOOKUP(C156,IT!C:C,2,FALSE)</f>
        <v>#REF!</v>
      </c>
      <c r="F156" s="45" t="s">
        <v>1485</v>
      </c>
      <c r="G156" s="45" t="s">
        <v>1159</v>
      </c>
      <c r="H156" s="46" t="e">
        <f>VLOOKUP(F156,IT!C:C,2,FALSE)</f>
        <v>#REF!</v>
      </c>
      <c r="I156" s="46" t="str">
        <f t="shared" si="3"/>
        <v>Nicht kumulierbar mit Leistung: 10.147.010</v>
      </c>
      <c r="J156" s="46" t="str">
        <f>CONCATENATE("Non cumulable avec ",$P$1," : ",F156)</f>
        <v>Non cumulable avec chapitre : 10.147.010</v>
      </c>
      <c r="K156" s="46" t="str">
        <f>CONCATENATE("Non cumulabile col ",$Q$1,": ",F156)</f>
        <v>Non cumulabile col capitolo: 10.147.010</v>
      </c>
      <c r="L156" s="59">
        <v>45931</v>
      </c>
      <c r="M156" s="26">
        <v>401768</v>
      </c>
    </row>
    <row r="157" spans="1:13" x14ac:dyDescent="0.2">
      <c r="A157" s="27" t="s">
        <v>1368</v>
      </c>
      <c r="B157" s="28"/>
      <c r="C157" s="28" t="s">
        <v>232</v>
      </c>
      <c r="D157" s="28" t="s">
        <v>1159</v>
      </c>
      <c r="E157" s="62" t="e">
        <f>VLOOKUP(C157,IT!C:C,2,FALSE)</f>
        <v>#REF!</v>
      </c>
      <c r="F157" s="28" t="s">
        <v>1246</v>
      </c>
      <c r="G157" s="28" t="s">
        <v>1159</v>
      </c>
      <c r="H157" s="29" t="e">
        <f>VLOOKUP(F157,IT!C:C,2,FALSE)</f>
        <v>#REF!</v>
      </c>
      <c r="I157" s="29" t="str">
        <f t="shared" si="3"/>
        <v>Nicht kumulierbar mit Leistung: 10.147.100</v>
      </c>
      <c r="J157" s="29" t="str">
        <f>CONCATENATE("Non cumulable avec ",$P$1," : ",F157)</f>
        <v>Non cumulable avec chapitre : 10.147.100</v>
      </c>
      <c r="K157" s="29" t="str">
        <f>CONCATENATE("Non cumulabile col ",$Q$1,": ",F157)</f>
        <v>Non cumulabile col capitolo: 10.147.100</v>
      </c>
      <c r="L157" s="30">
        <v>45292</v>
      </c>
      <c r="M157" s="31">
        <v>401768</v>
      </c>
    </row>
    <row r="158" spans="1:13" x14ac:dyDescent="0.2">
      <c r="A158" s="12" t="s">
        <v>1368</v>
      </c>
      <c r="B158" s="13"/>
      <c r="C158" s="13" t="s">
        <v>233</v>
      </c>
      <c r="D158" s="13" t="s">
        <v>1159</v>
      </c>
      <c r="E158" s="60" t="e">
        <f>VLOOKUP(C158,IT!C:C,2,FALSE)</f>
        <v>#REF!</v>
      </c>
      <c r="F158" s="13" t="s">
        <v>230</v>
      </c>
      <c r="G158" s="13" t="s">
        <v>1159</v>
      </c>
      <c r="H158" s="14" t="e">
        <f>VLOOKUP(F158,IT!C:C,2,FALSE)</f>
        <v>#REF!</v>
      </c>
      <c r="I158" s="14" t="str">
        <f t="shared" ref="I158:I185" si="4">CONCATENATE("Nicht kumulierbar mit ",G158,": ",F158)</f>
        <v>Nicht kumulierbar mit Leistung: 10.142.000</v>
      </c>
      <c r="J158" s="14" t="str">
        <f>CONCATENATE("Non cumulable avec ",$P$1," : ",F158)</f>
        <v>Non cumulable avec chapitre : 10.142.000</v>
      </c>
      <c r="K158" s="14" t="str">
        <f>CONCATENATE("Non cumulabile col ",$Q$1,": ",F158)</f>
        <v>Non cumulabile col capitolo: 10.142.000</v>
      </c>
      <c r="L158" s="15">
        <v>45292</v>
      </c>
      <c r="M158" s="16">
        <v>401768</v>
      </c>
    </row>
    <row r="159" spans="1:13" x14ac:dyDescent="0.2">
      <c r="A159" s="17" t="s">
        <v>1368</v>
      </c>
      <c r="B159" s="47"/>
      <c r="C159" s="47" t="s">
        <v>233</v>
      </c>
      <c r="D159" s="47" t="s">
        <v>1159</v>
      </c>
      <c r="E159" s="65" t="e">
        <f>VLOOKUP(C159,IT!C:C,2,FALSE)</f>
        <v>#REF!</v>
      </c>
      <c r="F159" s="47" t="s">
        <v>232</v>
      </c>
      <c r="G159" s="47" t="s">
        <v>1159</v>
      </c>
      <c r="H159" s="43" t="e">
        <f>VLOOKUP(F159,IT!C:C,2,FALSE)</f>
        <v>#REF!</v>
      </c>
      <c r="I159" s="43" t="str">
        <f t="shared" si="4"/>
        <v>Nicht kumulierbar mit Leistung: 10.144.000</v>
      </c>
      <c r="J159" s="43" t="str">
        <f>CONCATENATE("Non cumulable avec ",$P$1," : ",F159)</f>
        <v>Non cumulable avec chapitre : 10.144.000</v>
      </c>
      <c r="K159" s="43" t="str">
        <f>CONCATENATE("Non cumulabile col ",$Q$1,": ",F159)</f>
        <v>Non cumulabile col capitolo: 10.144.000</v>
      </c>
      <c r="L159" s="44">
        <v>45292</v>
      </c>
      <c r="M159" s="18">
        <v>401768</v>
      </c>
    </row>
    <row r="160" spans="1:13" x14ac:dyDescent="0.2">
      <c r="A160" s="17" t="s">
        <v>1368</v>
      </c>
      <c r="B160" s="47"/>
      <c r="C160" s="47" t="s">
        <v>233</v>
      </c>
      <c r="D160" s="47" t="s">
        <v>1159</v>
      </c>
      <c r="E160" s="65" t="e">
        <f>VLOOKUP(C160,IT!C:C,2,FALSE)</f>
        <v>#REF!</v>
      </c>
      <c r="F160" s="47" t="s">
        <v>234</v>
      </c>
      <c r="G160" s="47" t="s">
        <v>1159</v>
      </c>
      <c r="H160" s="43" t="e">
        <f>VLOOKUP(F160,IT!C:C,2,FALSE)</f>
        <v>#REF!</v>
      </c>
      <c r="I160" s="43" t="str">
        <f t="shared" si="4"/>
        <v>Nicht kumulierbar mit Leistung: 10.146.000</v>
      </c>
      <c r="J160" s="43" t="str">
        <f>CONCATENATE("Non cumulable avec ",$P$1," : ",F160)</f>
        <v>Non cumulable avec chapitre : 10.146.000</v>
      </c>
      <c r="K160" s="43" t="str">
        <f>CONCATENATE("Non cumulabile col ",$Q$1,": ",F160)</f>
        <v>Non cumulabile col capitolo: 10.146.000</v>
      </c>
      <c r="L160" s="44">
        <v>45292</v>
      </c>
      <c r="M160" s="18">
        <v>401768</v>
      </c>
    </row>
    <row r="161" spans="1:13" x14ac:dyDescent="0.2">
      <c r="A161" s="17" t="s">
        <v>1368</v>
      </c>
      <c r="B161" s="47"/>
      <c r="C161" s="47" t="s">
        <v>233</v>
      </c>
      <c r="D161" s="47" t="s">
        <v>1159</v>
      </c>
      <c r="E161" s="65" t="e">
        <f>VLOOKUP(C161,IT!C:C,2,FALSE)</f>
        <v>#REF!</v>
      </c>
      <c r="F161" s="47" t="s">
        <v>1244</v>
      </c>
      <c r="G161" s="47" t="s">
        <v>1159</v>
      </c>
      <c r="H161" s="43" t="e">
        <f>VLOOKUP(F161,IT!C:C,2,FALSE)</f>
        <v>#REF!</v>
      </c>
      <c r="I161" s="43" t="str">
        <f t="shared" si="4"/>
        <v>Nicht kumulierbar mit Leistung: 10.146.100</v>
      </c>
      <c r="J161" s="43" t="str">
        <f>CONCATENATE("Non cumulable avec ",$P$1," : ",F161)</f>
        <v>Non cumulable avec chapitre : 10.146.100</v>
      </c>
      <c r="K161" s="43" t="str">
        <f>CONCATENATE("Non cumulabile col ",$Q$1,": ",F161)</f>
        <v>Non cumulabile col capitolo: 10.146.100</v>
      </c>
      <c r="L161" s="44">
        <v>45292</v>
      </c>
      <c r="M161" s="18">
        <v>401768</v>
      </c>
    </row>
    <row r="162" spans="1:13" x14ac:dyDescent="0.2">
      <c r="A162" s="17" t="s">
        <v>1368</v>
      </c>
      <c r="B162" s="47"/>
      <c r="C162" s="47" t="s">
        <v>233</v>
      </c>
      <c r="D162" s="47" t="s">
        <v>1159</v>
      </c>
      <c r="E162" s="65" t="e">
        <f>VLOOKUP(C162,IT!C:C,2,FALSE)</f>
        <v>#REF!</v>
      </c>
      <c r="F162" s="47" t="s">
        <v>236</v>
      </c>
      <c r="G162" s="47" t="s">
        <v>1159</v>
      </c>
      <c r="H162" s="43" t="e">
        <f>VLOOKUP(F162,IT!C:C,2,FALSE)</f>
        <v>#REF!</v>
      </c>
      <c r="I162" s="43" t="str">
        <f t="shared" si="4"/>
        <v>Nicht kumulierbar mit Leistung: 10.148.000</v>
      </c>
      <c r="J162" s="43" t="str">
        <f>CONCATENATE("Non cumulable avec ",$P$1," : ",F162)</f>
        <v>Non cumulable avec chapitre : 10.148.000</v>
      </c>
      <c r="K162" s="43" t="str">
        <f>CONCATENATE("Non cumulabile col ",$Q$1,": ",F162)</f>
        <v>Non cumulabile col capitolo: 10.148.000</v>
      </c>
      <c r="L162" s="44">
        <v>45292</v>
      </c>
      <c r="M162" s="18">
        <v>401768</v>
      </c>
    </row>
    <row r="163" spans="1:13" x14ac:dyDescent="0.2">
      <c r="A163" s="17" t="s">
        <v>1368</v>
      </c>
      <c r="B163" s="47"/>
      <c r="C163" s="47" t="s">
        <v>233</v>
      </c>
      <c r="D163" s="47" t="s">
        <v>1159</v>
      </c>
      <c r="E163" s="65" t="e">
        <f>VLOOKUP(C163,IT!C:C,2,FALSE)</f>
        <v>#REF!</v>
      </c>
      <c r="F163" s="47" t="s">
        <v>1486</v>
      </c>
      <c r="G163" s="47" t="s">
        <v>1159</v>
      </c>
      <c r="H163" s="43" t="e">
        <f>VLOOKUP(F163,IT!C:C,2,FALSE)</f>
        <v>#REF!</v>
      </c>
      <c r="I163" s="43" t="str">
        <f t="shared" si="4"/>
        <v>Nicht kumulierbar mit Leistung: 10.148.010</v>
      </c>
      <c r="J163" s="43" t="str">
        <f>CONCATENATE("Non cumulable avec ",$P$1," : ",F163)</f>
        <v>Non cumulable avec chapitre : 10.148.010</v>
      </c>
      <c r="K163" s="43" t="str">
        <f>CONCATENATE("Non cumulabile col ",$Q$1,": ",F163)</f>
        <v>Non cumulabile col capitolo: 10.148.010</v>
      </c>
      <c r="L163" s="44">
        <v>45931</v>
      </c>
      <c r="M163" s="18">
        <v>401768</v>
      </c>
    </row>
    <row r="164" spans="1:13" x14ac:dyDescent="0.2">
      <c r="A164" s="33" t="s">
        <v>1368</v>
      </c>
      <c r="B164" s="34"/>
      <c r="C164" s="34" t="s">
        <v>233</v>
      </c>
      <c r="D164" s="34" t="s">
        <v>1159</v>
      </c>
      <c r="E164" s="63" t="e">
        <f>VLOOKUP(C164,IT!C:C,2,FALSE)</f>
        <v>#REF!</v>
      </c>
      <c r="F164" s="34" t="s">
        <v>1247</v>
      </c>
      <c r="G164" s="34" t="s">
        <v>1159</v>
      </c>
      <c r="H164" s="35" t="e">
        <f>VLOOKUP(F164,IT!C:C,2,FALSE)</f>
        <v>#REF!</v>
      </c>
      <c r="I164" s="35" t="str">
        <f t="shared" si="4"/>
        <v>Nicht kumulierbar mit Leistung: 10.148.100</v>
      </c>
      <c r="J164" s="35" t="str">
        <f>CONCATENATE("Non cumulable avec ",$P$1," : ",F164)</f>
        <v>Non cumulable avec chapitre : 10.148.100</v>
      </c>
      <c r="K164" s="35" t="str">
        <f>CONCATENATE("Non cumulabile col ",$Q$1,": ",F164)</f>
        <v>Non cumulabile col capitolo: 10.148.100</v>
      </c>
      <c r="L164" s="36">
        <v>45292</v>
      </c>
      <c r="M164" s="37">
        <v>401768</v>
      </c>
    </row>
    <row r="165" spans="1:13" x14ac:dyDescent="0.2">
      <c r="A165" s="19" t="s">
        <v>1368</v>
      </c>
      <c r="B165" s="20"/>
      <c r="C165" s="20" t="s">
        <v>1243</v>
      </c>
      <c r="D165" s="20" t="s">
        <v>1159</v>
      </c>
      <c r="E165" s="61" t="e">
        <f>VLOOKUP(C165,IT!C:C,2,FALSE)</f>
        <v>#REF!</v>
      </c>
      <c r="F165" s="20" t="s">
        <v>230</v>
      </c>
      <c r="G165" s="20" t="s">
        <v>1159</v>
      </c>
      <c r="H165" s="21" t="e">
        <f>VLOOKUP(F165,IT!C:C,2,FALSE)</f>
        <v>#REF!</v>
      </c>
      <c r="I165" s="21" t="str">
        <f t="shared" si="4"/>
        <v>Nicht kumulierbar mit Leistung: 10.142.000</v>
      </c>
      <c r="J165" s="21" t="str">
        <f>CONCATENATE("Non cumulable avec ",$P$1," : ",F165)</f>
        <v>Non cumulable avec chapitre : 10.142.000</v>
      </c>
      <c r="K165" s="21" t="str">
        <f>CONCATENATE("Non cumulabile col ",$Q$1,": ",F165)</f>
        <v>Non cumulabile col capitolo: 10.142.000</v>
      </c>
      <c r="L165" s="23">
        <v>45292</v>
      </c>
      <c r="M165" s="24">
        <v>401768</v>
      </c>
    </row>
    <row r="166" spans="1:13" x14ac:dyDescent="0.2">
      <c r="A166" s="25" t="s">
        <v>1368</v>
      </c>
      <c r="B166" s="45"/>
      <c r="C166" s="45" t="s">
        <v>1243</v>
      </c>
      <c r="D166" s="45" t="s">
        <v>1159</v>
      </c>
      <c r="E166" s="64" t="e">
        <f>VLOOKUP(C166,IT!C:C,2,FALSE)</f>
        <v>#REF!</v>
      </c>
      <c r="F166" s="45" t="s">
        <v>232</v>
      </c>
      <c r="G166" s="45" t="s">
        <v>1159</v>
      </c>
      <c r="H166" s="46" t="e">
        <f>VLOOKUP(F166,IT!C:C,2,FALSE)</f>
        <v>#REF!</v>
      </c>
      <c r="I166" s="46" t="str">
        <f t="shared" si="4"/>
        <v>Nicht kumulierbar mit Leistung: 10.144.000</v>
      </c>
      <c r="J166" s="46" t="str">
        <f>CONCATENATE("Non cumulable avec ",$P$1," : ",F166)</f>
        <v>Non cumulable avec chapitre : 10.144.000</v>
      </c>
      <c r="K166" s="46" t="str">
        <f>CONCATENATE("Non cumulabile col ",$Q$1,": ",F166)</f>
        <v>Non cumulabile col capitolo: 10.144.000</v>
      </c>
      <c r="L166" s="59">
        <v>45292</v>
      </c>
      <c r="M166" s="26">
        <v>401768</v>
      </c>
    </row>
    <row r="167" spans="1:13" x14ac:dyDescent="0.2">
      <c r="A167" s="25" t="s">
        <v>1368</v>
      </c>
      <c r="B167" s="45"/>
      <c r="C167" s="45" t="s">
        <v>1243</v>
      </c>
      <c r="D167" s="45" t="s">
        <v>1159</v>
      </c>
      <c r="E167" s="64" t="e">
        <f>VLOOKUP(C167,IT!C:C,2,FALSE)</f>
        <v>#REF!</v>
      </c>
      <c r="F167" s="45" t="s">
        <v>234</v>
      </c>
      <c r="G167" s="45" t="s">
        <v>1159</v>
      </c>
      <c r="H167" s="46" t="e">
        <f>VLOOKUP(F167,IT!C:C,2,FALSE)</f>
        <v>#REF!</v>
      </c>
      <c r="I167" s="46" t="str">
        <f t="shared" si="4"/>
        <v>Nicht kumulierbar mit Leistung: 10.146.000</v>
      </c>
      <c r="J167" s="46" t="str">
        <f>CONCATENATE("Non cumulable avec ",$P$1," : ",F167)</f>
        <v>Non cumulable avec chapitre : 10.146.000</v>
      </c>
      <c r="K167" s="46" t="str">
        <f>CONCATENATE("Non cumulabile col ",$Q$1,": ",F167)</f>
        <v>Non cumulabile col capitolo: 10.146.000</v>
      </c>
      <c r="L167" s="59">
        <v>45292</v>
      </c>
      <c r="M167" s="26">
        <v>401768</v>
      </c>
    </row>
    <row r="168" spans="1:13" x14ac:dyDescent="0.2">
      <c r="A168" s="25" t="s">
        <v>1368</v>
      </c>
      <c r="B168" s="45"/>
      <c r="C168" s="45" t="s">
        <v>1243</v>
      </c>
      <c r="D168" s="45" t="s">
        <v>1159</v>
      </c>
      <c r="E168" s="64" t="e">
        <f>VLOOKUP(C168,IT!C:C,2,FALSE)</f>
        <v>#REF!</v>
      </c>
      <c r="F168" s="45" t="s">
        <v>1244</v>
      </c>
      <c r="G168" s="45" t="s">
        <v>1159</v>
      </c>
      <c r="H168" s="46" t="e">
        <f>VLOOKUP(F168,IT!C:C,2,FALSE)</f>
        <v>#REF!</v>
      </c>
      <c r="I168" s="46" t="str">
        <f t="shared" si="4"/>
        <v>Nicht kumulierbar mit Leistung: 10.146.100</v>
      </c>
      <c r="J168" s="46" t="str">
        <f>CONCATENATE("Non cumulable avec ",$P$1," : ",F168)</f>
        <v>Non cumulable avec chapitre : 10.146.100</v>
      </c>
      <c r="K168" s="46" t="str">
        <f>CONCATENATE("Non cumulabile col ",$Q$1,": ",F168)</f>
        <v>Non cumulabile col capitolo: 10.146.100</v>
      </c>
      <c r="L168" s="59">
        <v>45292</v>
      </c>
      <c r="M168" s="26">
        <v>401768</v>
      </c>
    </row>
    <row r="169" spans="1:13" x14ac:dyDescent="0.2">
      <c r="A169" s="25" t="s">
        <v>1368</v>
      </c>
      <c r="B169" s="45"/>
      <c r="C169" s="45" t="s">
        <v>1243</v>
      </c>
      <c r="D169" s="45" t="s">
        <v>1159</v>
      </c>
      <c r="E169" s="64" t="e">
        <f>VLOOKUP(C169,IT!C:C,2,FALSE)</f>
        <v>#REF!</v>
      </c>
      <c r="F169" s="45" t="s">
        <v>236</v>
      </c>
      <c r="G169" s="45" t="s">
        <v>1159</v>
      </c>
      <c r="H169" s="46" t="e">
        <f>VLOOKUP(F169,IT!C:C,2,FALSE)</f>
        <v>#REF!</v>
      </c>
      <c r="I169" s="46" t="str">
        <f t="shared" si="4"/>
        <v>Nicht kumulierbar mit Leistung: 10.148.000</v>
      </c>
      <c r="J169" s="46" t="str">
        <f>CONCATENATE("Non cumulable avec ",$P$1," : ",F169)</f>
        <v>Non cumulable avec chapitre : 10.148.000</v>
      </c>
      <c r="K169" s="46" t="str">
        <f>CONCATENATE("Non cumulabile col ",$Q$1,": ",F169)</f>
        <v>Non cumulabile col capitolo: 10.148.000</v>
      </c>
      <c r="L169" s="59">
        <v>45292</v>
      </c>
      <c r="M169" s="26">
        <v>401768</v>
      </c>
    </row>
    <row r="170" spans="1:13" x14ac:dyDescent="0.2">
      <c r="A170" s="25" t="s">
        <v>1368</v>
      </c>
      <c r="B170" s="45"/>
      <c r="C170" s="45" t="s">
        <v>1243</v>
      </c>
      <c r="D170" s="45" t="s">
        <v>1159</v>
      </c>
      <c r="E170" s="64" t="e">
        <f>VLOOKUP(C170,IT!C:C,2,FALSE)</f>
        <v>#REF!</v>
      </c>
      <c r="F170" s="45" t="s">
        <v>1486</v>
      </c>
      <c r="G170" s="45" t="s">
        <v>1159</v>
      </c>
      <c r="H170" s="46" t="e">
        <f>VLOOKUP(F170,IT!C:C,2,FALSE)</f>
        <v>#REF!</v>
      </c>
      <c r="I170" s="46" t="str">
        <f t="shared" si="4"/>
        <v>Nicht kumulierbar mit Leistung: 10.148.010</v>
      </c>
      <c r="J170" s="46" t="str">
        <f>CONCATENATE("Non cumulable avec ",$P$1," : ",F170)</f>
        <v>Non cumulable avec chapitre : 10.148.010</v>
      </c>
      <c r="K170" s="46" t="str">
        <f>CONCATENATE("Non cumulabile col ",$Q$1,": ",F170)</f>
        <v>Non cumulabile col capitolo: 10.148.010</v>
      </c>
      <c r="L170" s="59">
        <v>45931</v>
      </c>
      <c r="M170" s="26">
        <v>401768</v>
      </c>
    </row>
    <row r="171" spans="1:13" x14ac:dyDescent="0.2">
      <c r="A171" s="27" t="s">
        <v>1368</v>
      </c>
      <c r="B171" s="28"/>
      <c r="C171" s="28" t="s">
        <v>1243</v>
      </c>
      <c r="D171" s="28" t="s">
        <v>1159</v>
      </c>
      <c r="E171" s="62" t="e">
        <f>VLOOKUP(C171,IT!C:C,2,FALSE)</f>
        <v>#REF!</v>
      </c>
      <c r="F171" s="28" t="s">
        <v>1247</v>
      </c>
      <c r="G171" s="28" t="s">
        <v>1159</v>
      </c>
      <c r="H171" s="29" t="e">
        <f>VLOOKUP(F171,IT!C:C,2,FALSE)</f>
        <v>#REF!</v>
      </c>
      <c r="I171" s="29" t="str">
        <f t="shared" si="4"/>
        <v>Nicht kumulierbar mit Leistung: 10.148.100</v>
      </c>
      <c r="J171" s="29" t="str">
        <f>CONCATENATE("Non cumulable avec ",$P$1," : ",F171)</f>
        <v>Non cumulable avec chapitre : 10.148.100</v>
      </c>
      <c r="K171" s="29" t="str">
        <f>CONCATENATE("Non cumulabile col ",$Q$1,": ",F171)</f>
        <v>Non cumulabile col capitolo: 10.148.100</v>
      </c>
      <c r="L171" s="30">
        <v>45292</v>
      </c>
      <c r="M171" s="31">
        <v>401768</v>
      </c>
    </row>
    <row r="172" spans="1:13" x14ac:dyDescent="0.2">
      <c r="A172" s="12" t="s">
        <v>1368</v>
      </c>
      <c r="B172" s="13"/>
      <c r="C172" s="13" t="s">
        <v>234</v>
      </c>
      <c r="D172" s="13" t="s">
        <v>1159</v>
      </c>
      <c r="E172" s="60" t="e">
        <f>VLOOKUP(C172,IT!C:C,2,FALSE)</f>
        <v>#REF!</v>
      </c>
      <c r="F172" s="13" t="s">
        <v>229</v>
      </c>
      <c r="G172" s="13" t="s">
        <v>1159</v>
      </c>
      <c r="H172" s="14" t="e">
        <f>VLOOKUP(F172,IT!C:C,2,FALSE)</f>
        <v>#REF!</v>
      </c>
      <c r="I172" s="14" t="str">
        <f t="shared" si="4"/>
        <v>Nicht kumulierbar mit Leistung: 10.141.000</v>
      </c>
      <c r="J172" s="14" t="str">
        <f>CONCATENATE("Non cumulable avec ",$P$1," : ",F172)</f>
        <v>Non cumulable avec chapitre : 10.141.000</v>
      </c>
      <c r="K172" s="14" t="str">
        <f>CONCATENATE("Non cumulabile col ",$Q$1,": ",F172)</f>
        <v>Non cumulabile col capitolo: 10.141.000</v>
      </c>
      <c r="L172" s="15">
        <v>45292</v>
      </c>
      <c r="M172" s="16">
        <v>401768</v>
      </c>
    </row>
    <row r="173" spans="1:13" x14ac:dyDescent="0.2">
      <c r="A173" s="17" t="s">
        <v>1368</v>
      </c>
      <c r="B173" s="47"/>
      <c r="C173" s="47" t="s">
        <v>234</v>
      </c>
      <c r="D173" s="47" t="s">
        <v>1159</v>
      </c>
      <c r="E173" s="65" t="e">
        <f>VLOOKUP(C173,IT!C:C,2,FALSE)</f>
        <v>#REF!</v>
      </c>
      <c r="F173" s="47" t="s">
        <v>231</v>
      </c>
      <c r="G173" s="47" t="s">
        <v>1159</v>
      </c>
      <c r="H173" s="43" t="e">
        <f>VLOOKUP(F173,IT!C:C,2,FALSE)</f>
        <v>#REF!</v>
      </c>
      <c r="I173" s="43" t="str">
        <f t="shared" si="4"/>
        <v>Nicht kumulierbar mit Leistung: 10.143.000</v>
      </c>
      <c r="J173" s="43" t="str">
        <f>CONCATENATE("Non cumulable avec ",$P$1," : ",F173)</f>
        <v>Non cumulable avec chapitre : 10.143.000</v>
      </c>
      <c r="K173" s="43" t="str">
        <f>CONCATENATE("Non cumulabile col ",$Q$1,": ",F173)</f>
        <v>Non cumulabile col capitolo: 10.143.000</v>
      </c>
      <c r="L173" s="44">
        <v>45292</v>
      </c>
      <c r="M173" s="18">
        <v>401768</v>
      </c>
    </row>
    <row r="174" spans="1:13" x14ac:dyDescent="0.2">
      <c r="A174" s="17" t="s">
        <v>1368</v>
      </c>
      <c r="B174" s="47"/>
      <c r="C174" s="47" t="s">
        <v>234</v>
      </c>
      <c r="D174" s="47" t="s">
        <v>1159</v>
      </c>
      <c r="E174" s="65" t="e">
        <f>VLOOKUP(C174,IT!C:C,2,FALSE)</f>
        <v>#REF!</v>
      </c>
      <c r="F174" s="47" t="s">
        <v>233</v>
      </c>
      <c r="G174" s="47" t="s">
        <v>1159</v>
      </c>
      <c r="H174" s="43" t="e">
        <f>VLOOKUP(F174,IT!C:C,2,FALSE)</f>
        <v>#REF!</v>
      </c>
      <c r="I174" s="43" t="str">
        <f t="shared" si="4"/>
        <v>Nicht kumulierbar mit Leistung: 10.145.000</v>
      </c>
      <c r="J174" s="43" t="str">
        <f>CONCATENATE("Non cumulable avec ",$P$1," : ",F174)</f>
        <v>Non cumulable avec chapitre : 10.145.000</v>
      </c>
      <c r="K174" s="43" t="str">
        <f>CONCATENATE("Non cumulabile col ",$Q$1,": ",F174)</f>
        <v>Non cumulabile col capitolo: 10.145.000</v>
      </c>
      <c r="L174" s="44">
        <v>45292</v>
      </c>
      <c r="M174" s="18">
        <v>401768</v>
      </c>
    </row>
    <row r="175" spans="1:13" x14ac:dyDescent="0.2">
      <c r="A175" s="17" t="s">
        <v>1368</v>
      </c>
      <c r="B175" s="47"/>
      <c r="C175" s="47" t="s">
        <v>234</v>
      </c>
      <c r="D175" s="47" t="s">
        <v>1159</v>
      </c>
      <c r="E175" s="65" t="e">
        <f>VLOOKUP(C175,IT!C:C,2,FALSE)</f>
        <v>#REF!</v>
      </c>
      <c r="F175" s="47" t="s">
        <v>1243</v>
      </c>
      <c r="G175" s="47" t="s">
        <v>1159</v>
      </c>
      <c r="H175" s="43" t="e">
        <f>VLOOKUP(F175,IT!C:C,2,FALSE)</f>
        <v>#REF!</v>
      </c>
      <c r="I175" s="43" t="str">
        <f t="shared" si="4"/>
        <v>Nicht kumulierbar mit Leistung: 10.145.100</v>
      </c>
      <c r="J175" s="43" t="str">
        <f>CONCATENATE("Non cumulable avec ",$P$1," : ",F175)</f>
        <v>Non cumulable avec chapitre : 10.145.100</v>
      </c>
      <c r="K175" s="43" t="str">
        <f>CONCATENATE("Non cumulabile col ",$Q$1,": ",F175)</f>
        <v>Non cumulabile col capitolo: 10.145.100</v>
      </c>
      <c r="L175" s="44">
        <v>45292</v>
      </c>
      <c r="M175" s="18">
        <v>401768</v>
      </c>
    </row>
    <row r="176" spans="1:13" x14ac:dyDescent="0.2">
      <c r="A176" s="17" t="s">
        <v>1368</v>
      </c>
      <c r="B176" s="47"/>
      <c r="C176" s="47" t="s">
        <v>234</v>
      </c>
      <c r="D176" s="47" t="s">
        <v>1159</v>
      </c>
      <c r="E176" s="65" t="e">
        <f>VLOOKUP(C176,IT!C:C,2,FALSE)</f>
        <v>#REF!</v>
      </c>
      <c r="F176" s="47" t="s">
        <v>235</v>
      </c>
      <c r="G176" s="47" t="s">
        <v>1159</v>
      </c>
      <c r="H176" s="43" t="e">
        <f>VLOOKUP(F176,IT!C:C,2,FALSE)</f>
        <v>#REF!</v>
      </c>
      <c r="I176" s="43" t="str">
        <f t="shared" si="4"/>
        <v>Nicht kumulierbar mit Leistung: 10.147.000</v>
      </c>
      <c r="J176" s="43" t="str">
        <f>CONCATENATE("Non cumulable avec ",$P$1," : ",F176)</f>
        <v>Non cumulable avec chapitre : 10.147.000</v>
      </c>
      <c r="K176" s="43" t="str">
        <f>CONCATENATE("Non cumulabile col ",$Q$1,": ",F176)</f>
        <v>Non cumulabile col capitolo: 10.147.000</v>
      </c>
      <c r="L176" s="44">
        <v>45292</v>
      </c>
      <c r="M176" s="18">
        <v>401768</v>
      </c>
    </row>
    <row r="177" spans="1:13" x14ac:dyDescent="0.2">
      <c r="A177" s="17" t="s">
        <v>1368</v>
      </c>
      <c r="B177" s="47"/>
      <c r="C177" s="47" t="s">
        <v>234</v>
      </c>
      <c r="D177" s="47" t="s">
        <v>1159</v>
      </c>
      <c r="E177" s="65" t="e">
        <f>VLOOKUP(C177,IT!C:C,2,FALSE)</f>
        <v>#REF!</v>
      </c>
      <c r="F177" s="47" t="s">
        <v>1485</v>
      </c>
      <c r="G177" s="47" t="s">
        <v>1159</v>
      </c>
      <c r="H177" s="43" t="e">
        <f>VLOOKUP(F177,IT!C:C,2,FALSE)</f>
        <v>#REF!</v>
      </c>
      <c r="I177" s="43" t="str">
        <f t="shared" si="4"/>
        <v>Nicht kumulierbar mit Leistung: 10.147.010</v>
      </c>
      <c r="J177" s="43" t="str">
        <f>CONCATENATE("Non cumulable avec ",$P$1," : ",F177)</f>
        <v>Non cumulable avec chapitre : 10.147.010</v>
      </c>
      <c r="K177" s="43" t="str">
        <f>CONCATENATE("Non cumulabile col ",$Q$1,": ",F177)</f>
        <v>Non cumulabile col capitolo: 10.147.010</v>
      </c>
      <c r="L177" s="44">
        <v>45931</v>
      </c>
      <c r="M177" s="18">
        <v>401768</v>
      </c>
    </row>
    <row r="178" spans="1:13" x14ac:dyDescent="0.2">
      <c r="A178" s="33" t="s">
        <v>1368</v>
      </c>
      <c r="B178" s="34"/>
      <c r="C178" s="34" t="s">
        <v>234</v>
      </c>
      <c r="D178" s="34" t="s">
        <v>1159</v>
      </c>
      <c r="E178" s="63" t="e">
        <f>VLOOKUP(C178,IT!C:C,2,FALSE)</f>
        <v>#REF!</v>
      </c>
      <c r="F178" s="34" t="s">
        <v>1246</v>
      </c>
      <c r="G178" s="34" t="s">
        <v>1159</v>
      </c>
      <c r="H178" s="35" t="e">
        <f>VLOOKUP(F178,IT!C:C,2,FALSE)</f>
        <v>#REF!</v>
      </c>
      <c r="I178" s="35" t="str">
        <f t="shared" si="4"/>
        <v>Nicht kumulierbar mit Leistung: 10.147.100</v>
      </c>
      <c r="J178" s="35" t="str">
        <f>CONCATENATE("Non cumulable avec ",$P$1," : ",F178)</f>
        <v>Non cumulable avec chapitre : 10.147.100</v>
      </c>
      <c r="K178" s="35" t="str">
        <f>CONCATENATE("Non cumulabile col ",$Q$1,": ",F178)</f>
        <v>Non cumulabile col capitolo: 10.147.100</v>
      </c>
      <c r="L178" s="36">
        <v>45292</v>
      </c>
      <c r="M178" s="37">
        <v>401768</v>
      </c>
    </row>
    <row r="179" spans="1:13" x14ac:dyDescent="0.2">
      <c r="A179" s="19" t="s">
        <v>1368</v>
      </c>
      <c r="B179" s="20"/>
      <c r="C179" s="20" t="s">
        <v>1244</v>
      </c>
      <c r="D179" s="20" t="s">
        <v>1159</v>
      </c>
      <c r="E179" s="61" t="e">
        <f>VLOOKUP(C179,IT!C:C,2,FALSE)</f>
        <v>#REF!</v>
      </c>
      <c r="F179" s="20" t="s">
        <v>229</v>
      </c>
      <c r="G179" s="20" t="s">
        <v>1159</v>
      </c>
      <c r="H179" s="21" t="e">
        <f>VLOOKUP(F179,IT!C:C,2,FALSE)</f>
        <v>#REF!</v>
      </c>
      <c r="I179" s="21" t="str">
        <f t="shared" si="4"/>
        <v>Nicht kumulierbar mit Leistung: 10.141.000</v>
      </c>
      <c r="J179" s="21" t="str">
        <f>CONCATENATE("Non cumulable avec ",$P$1," : ",F179)</f>
        <v>Non cumulable avec chapitre : 10.141.000</v>
      </c>
      <c r="K179" s="21" t="str">
        <f>CONCATENATE("Non cumulabile col ",$Q$1,": ",F179)</f>
        <v>Non cumulabile col capitolo: 10.141.000</v>
      </c>
      <c r="L179" s="23">
        <v>45292</v>
      </c>
      <c r="M179" s="24">
        <v>401768</v>
      </c>
    </row>
    <row r="180" spans="1:13" x14ac:dyDescent="0.2">
      <c r="A180" s="25" t="s">
        <v>1368</v>
      </c>
      <c r="B180" s="45"/>
      <c r="C180" s="45" t="s">
        <v>1244</v>
      </c>
      <c r="D180" s="45" t="s">
        <v>1159</v>
      </c>
      <c r="E180" s="64" t="e">
        <f>VLOOKUP(C180,IT!C:C,2,FALSE)</f>
        <v>#REF!</v>
      </c>
      <c r="F180" s="45" t="s">
        <v>231</v>
      </c>
      <c r="G180" s="45" t="s">
        <v>1159</v>
      </c>
      <c r="H180" s="46" t="e">
        <f>VLOOKUP(F180,IT!C:C,2,FALSE)</f>
        <v>#REF!</v>
      </c>
      <c r="I180" s="46" t="str">
        <f t="shared" si="4"/>
        <v>Nicht kumulierbar mit Leistung: 10.143.000</v>
      </c>
      <c r="J180" s="46" t="str">
        <f>CONCATENATE("Non cumulable avec ",$P$1," : ",F180)</f>
        <v>Non cumulable avec chapitre : 10.143.000</v>
      </c>
      <c r="K180" s="46" t="str">
        <f>CONCATENATE("Non cumulabile col ",$Q$1,": ",F180)</f>
        <v>Non cumulabile col capitolo: 10.143.000</v>
      </c>
      <c r="L180" s="59">
        <v>45292</v>
      </c>
      <c r="M180" s="26">
        <v>401768</v>
      </c>
    </row>
    <row r="181" spans="1:13" x14ac:dyDescent="0.2">
      <c r="A181" s="25" t="s">
        <v>1368</v>
      </c>
      <c r="B181" s="45"/>
      <c r="C181" s="45" t="s">
        <v>1244</v>
      </c>
      <c r="D181" s="45" t="s">
        <v>1159</v>
      </c>
      <c r="E181" s="64" t="e">
        <f>VLOOKUP(C181,IT!C:C,2,FALSE)</f>
        <v>#REF!</v>
      </c>
      <c r="F181" s="45" t="s">
        <v>233</v>
      </c>
      <c r="G181" s="45" t="s">
        <v>1159</v>
      </c>
      <c r="H181" s="46" t="e">
        <f>VLOOKUP(F181,IT!C:C,2,FALSE)</f>
        <v>#REF!</v>
      </c>
      <c r="I181" s="46" t="str">
        <f t="shared" si="4"/>
        <v>Nicht kumulierbar mit Leistung: 10.145.000</v>
      </c>
      <c r="J181" s="46" t="str">
        <f>CONCATENATE("Non cumulable avec ",$P$1," : ",F181)</f>
        <v>Non cumulable avec chapitre : 10.145.000</v>
      </c>
      <c r="K181" s="46" t="str">
        <f>CONCATENATE("Non cumulabile col ",$Q$1,": ",F181)</f>
        <v>Non cumulabile col capitolo: 10.145.000</v>
      </c>
      <c r="L181" s="59">
        <v>45292</v>
      </c>
      <c r="M181" s="26">
        <v>401768</v>
      </c>
    </row>
    <row r="182" spans="1:13" x14ac:dyDescent="0.2">
      <c r="A182" s="25" t="s">
        <v>1368</v>
      </c>
      <c r="B182" s="45"/>
      <c r="C182" s="45" t="s">
        <v>1244</v>
      </c>
      <c r="D182" s="45" t="s">
        <v>1159</v>
      </c>
      <c r="E182" s="64" t="e">
        <f>VLOOKUP(C182,IT!C:C,2,FALSE)</f>
        <v>#REF!</v>
      </c>
      <c r="F182" s="45" t="s">
        <v>1243</v>
      </c>
      <c r="G182" s="45" t="s">
        <v>1159</v>
      </c>
      <c r="H182" s="46" t="e">
        <f>VLOOKUP(F182,IT!C:C,2,FALSE)</f>
        <v>#REF!</v>
      </c>
      <c r="I182" s="46" t="str">
        <f t="shared" si="4"/>
        <v>Nicht kumulierbar mit Leistung: 10.145.100</v>
      </c>
      <c r="J182" s="46" t="str">
        <f>CONCATENATE("Non cumulable avec ",$P$1," : ",F182)</f>
        <v>Non cumulable avec chapitre : 10.145.100</v>
      </c>
      <c r="K182" s="46" t="str">
        <f>CONCATENATE("Non cumulabile col ",$Q$1,": ",F182)</f>
        <v>Non cumulabile col capitolo: 10.145.100</v>
      </c>
      <c r="L182" s="59">
        <v>45292</v>
      </c>
      <c r="M182" s="26">
        <v>401768</v>
      </c>
    </row>
    <row r="183" spans="1:13" x14ac:dyDescent="0.2">
      <c r="A183" s="25" t="s">
        <v>1368</v>
      </c>
      <c r="B183" s="45"/>
      <c r="C183" s="45" t="s">
        <v>1244</v>
      </c>
      <c r="D183" s="45" t="s">
        <v>1159</v>
      </c>
      <c r="E183" s="64" t="e">
        <f>VLOOKUP(C183,IT!C:C,2,FALSE)</f>
        <v>#REF!</v>
      </c>
      <c r="F183" s="45" t="s">
        <v>235</v>
      </c>
      <c r="G183" s="45" t="s">
        <v>1159</v>
      </c>
      <c r="H183" s="46" t="e">
        <f>VLOOKUP(F183,IT!C:C,2,FALSE)</f>
        <v>#REF!</v>
      </c>
      <c r="I183" s="46" t="str">
        <f t="shared" si="4"/>
        <v>Nicht kumulierbar mit Leistung: 10.147.000</v>
      </c>
      <c r="J183" s="46" t="str">
        <f>CONCATENATE("Non cumulable avec ",$P$1," : ",F183)</f>
        <v>Non cumulable avec chapitre : 10.147.000</v>
      </c>
      <c r="K183" s="46" t="str">
        <f>CONCATENATE("Non cumulabile col ",$Q$1,": ",F183)</f>
        <v>Non cumulabile col capitolo: 10.147.000</v>
      </c>
      <c r="L183" s="59">
        <v>45292</v>
      </c>
      <c r="M183" s="26">
        <v>401768</v>
      </c>
    </row>
    <row r="184" spans="1:13" x14ac:dyDescent="0.2">
      <c r="A184" s="25" t="s">
        <v>1368</v>
      </c>
      <c r="B184" s="45"/>
      <c r="C184" s="45" t="s">
        <v>1244</v>
      </c>
      <c r="D184" s="45" t="s">
        <v>1159</v>
      </c>
      <c r="E184" s="64" t="e">
        <f>VLOOKUP(C184,IT!C:C,2,FALSE)</f>
        <v>#REF!</v>
      </c>
      <c r="F184" s="45" t="s">
        <v>1485</v>
      </c>
      <c r="G184" s="45" t="s">
        <v>1159</v>
      </c>
      <c r="H184" s="46" t="e">
        <f>VLOOKUP(F184,IT!C:C,2,FALSE)</f>
        <v>#REF!</v>
      </c>
      <c r="I184" s="46" t="str">
        <f t="shared" si="4"/>
        <v>Nicht kumulierbar mit Leistung: 10.147.010</v>
      </c>
      <c r="J184" s="46" t="str">
        <f>CONCATENATE("Non cumulable avec ",$P$1," : ",F184)</f>
        <v>Non cumulable avec chapitre : 10.147.010</v>
      </c>
      <c r="K184" s="46" t="str">
        <f>CONCATENATE("Non cumulabile col ",$Q$1,": ",F184)</f>
        <v>Non cumulabile col capitolo: 10.147.010</v>
      </c>
      <c r="L184" s="59">
        <v>45931</v>
      </c>
      <c r="M184" s="26">
        <v>401768</v>
      </c>
    </row>
    <row r="185" spans="1:13" x14ac:dyDescent="0.2">
      <c r="A185" s="27" t="s">
        <v>1368</v>
      </c>
      <c r="B185" s="28"/>
      <c r="C185" s="28" t="s">
        <v>1244</v>
      </c>
      <c r="D185" s="28" t="s">
        <v>1159</v>
      </c>
      <c r="E185" s="62" t="e">
        <f>VLOOKUP(C185,IT!C:C,2,FALSE)</f>
        <v>#REF!</v>
      </c>
      <c r="F185" s="28" t="s">
        <v>1246</v>
      </c>
      <c r="G185" s="28" t="s">
        <v>1159</v>
      </c>
      <c r="H185" s="29" t="e">
        <f>VLOOKUP(F185,IT!C:C,2,FALSE)</f>
        <v>#REF!</v>
      </c>
      <c r="I185" s="29" t="str">
        <f t="shared" si="4"/>
        <v>Nicht kumulierbar mit Leistung: 10.147.100</v>
      </c>
      <c r="J185" s="29" t="str">
        <f>CONCATENATE("Non cumulable avec ",$P$1," : ",F185)</f>
        <v>Non cumulable avec chapitre : 10.147.100</v>
      </c>
      <c r="K185" s="29" t="str">
        <f>CONCATENATE("Non cumulabile col ",$Q$1,": ",F185)</f>
        <v>Non cumulabile col capitolo: 10.147.100</v>
      </c>
      <c r="L185" s="30">
        <v>45292</v>
      </c>
      <c r="M185" s="31">
        <v>401768</v>
      </c>
    </row>
    <row r="186" spans="1:13" x14ac:dyDescent="0.2">
      <c r="A186" s="12" t="s">
        <v>1368</v>
      </c>
      <c r="B186" s="13"/>
      <c r="C186" s="13" t="s">
        <v>235</v>
      </c>
      <c r="D186" s="13" t="s">
        <v>1159</v>
      </c>
      <c r="E186" s="60" t="e">
        <f>VLOOKUP(C186,IT!C:C,2,FALSE)</f>
        <v>#REF!</v>
      </c>
      <c r="F186" s="13" t="s">
        <v>230</v>
      </c>
      <c r="G186" s="13" t="s">
        <v>1159</v>
      </c>
      <c r="H186" s="14" t="e">
        <f>VLOOKUP(F186,IT!C:C,2,FALSE)</f>
        <v>#REF!</v>
      </c>
      <c r="I186" s="14" t="str">
        <f t="shared" ref="I186:I227" si="5">CONCATENATE("Nicht kumulierbar mit ",G186,": ",F186)</f>
        <v>Nicht kumulierbar mit Leistung: 10.142.000</v>
      </c>
      <c r="J186" s="14" t="str">
        <f>CONCATENATE("Non cumulable avec ",$P$1," : ",F186)</f>
        <v>Non cumulable avec chapitre : 10.142.000</v>
      </c>
      <c r="K186" s="14" t="str">
        <f>CONCATENATE("Non cumulabile col ",$Q$1,": ",F186)</f>
        <v>Non cumulabile col capitolo: 10.142.000</v>
      </c>
      <c r="L186" s="15">
        <v>45292</v>
      </c>
      <c r="M186" s="16">
        <v>401768</v>
      </c>
    </row>
    <row r="187" spans="1:13" x14ac:dyDescent="0.2">
      <c r="A187" s="81" t="s">
        <v>1368</v>
      </c>
      <c r="B187" s="69"/>
      <c r="C187" s="47" t="s">
        <v>235</v>
      </c>
      <c r="D187" s="69" t="s">
        <v>1159</v>
      </c>
      <c r="E187" s="82" t="e">
        <f>VLOOKUP(C187,IT!C:C,2,FALSE)</f>
        <v>#REF!</v>
      </c>
      <c r="F187" s="47" t="s">
        <v>232</v>
      </c>
      <c r="G187" s="47" t="s">
        <v>1159</v>
      </c>
      <c r="H187" s="43" t="e">
        <f>VLOOKUP(F187,IT!C:C,2,FALSE)</f>
        <v>#REF!</v>
      </c>
      <c r="I187" s="43" t="str">
        <f t="shared" si="5"/>
        <v>Nicht kumulierbar mit Leistung: 10.144.000</v>
      </c>
      <c r="J187" s="43" t="str">
        <f>CONCATENATE("Non cumulable avec ",$P$1," : ",F187)</f>
        <v>Non cumulable avec chapitre : 10.144.000</v>
      </c>
      <c r="K187" s="43" t="str">
        <f>CONCATENATE("Non cumulabile col ",$Q$1,": ",F187)</f>
        <v>Non cumulabile col capitolo: 10.144.000</v>
      </c>
      <c r="L187" s="44">
        <v>45292</v>
      </c>
      <c r="M187" s="18">
        <v>401768</v>
      </c>
    </row>
    <row r="188" spans="1:13" x14ac:dyDescent="0.2">
      <c r="A188" s="81" t="s">
        <v>1368</v>
      </c>
      <c r="B188" s="69"/>
      <c r="C188" s="47" t="s">
        <v>235</v>
      </c>
      <c r="D188" s="69" t="s">
        <v>1159</v>
      </c>
      <c r="E188" s="82" t="e">
        <f>VLOOKUP(C188,IT!C:C,2,FALSE)</f>
        <v>#REF!</v>
      </c>
      <c r="F188" s="47" t="s">
        <v>234</v>
      </c>
      <c r="G188" s="47" t="s">
        <v>1159</v>
      </c>
      <c r="H188" s="43" t="e">
        <f>VLOOKUP(F188,IT!C:C,2,FALSE)</f>
        <v>#REF!</v>
      </c>
      <c r="I188" s="43" t="str">
        <f t="shared" si="5"/>
        <v>Nicht kumulierbar mit Leistung: 10.146.000</v>
      </c>
      <c r="J188" s="43" t="str">
        <f>CONCATENATE("Non cumulable avec ",$P$1," : ",F188)</f>
        <v>Non cumulable avec chapitre : 10.146.000</v>
      </c>
      <c r="K188" s="43" t="str">
        <f>CONCATENATE("Non cumulabile col ",$Q$1,": ",F188)</f>
        <v>Non cumulabile col capitolo: 10.146.000</v>
      </c>
      <c r="L188" s="44">
        <v>45292</v>
      </c>
      <c r="M188" s="18">
        <v>401768</v>
      </c>
    </row>
    <row r="189" spans="1:13" x14ac:dyDescent="0.2">
      <c r="A189" s="81" t="s">
        <v>1368</v>
      </c>
      <c r="B189" s="69"/>
      <c r="C189" s="47" t="s">
        <v>235</v>
      </c>
      <c r="D189" s="69" t="s">
        <v>1159</v>
      </c>
      <c r="E189" s="82" t="e">
        <f>VLOOKUP(C189,IT!C:C,2,FALSE)</f>
        <v>#REF!</v>
      </c>
      <c r="F189" s="47" t="s">
        <v>1244</v>
      </c>
      <c r="G189" s="47" t="s">
        <v>1159</v>
      </c>
      <c r="H189" s="43" t="e">
        <f>VLOOKUP(F189,IT!C:C,2,FALSE)</f>
        <v>#REF!</v>
      </c>
      <c r="I189" s="43" t="str">
        <f t="shared" si="5"/>
        <v>Nicht kumulierbar mit Leistung: 10.146.100</v>
      </c>
      <c r="J189" s="43" t="str">
        <f>CONCATENATE("Non cumulable avec ",$P$1," : ",F189)</f>
        <v>Non cumulable avec chapitre : 10.146.100</v>
      </c>
      <c r="K189" s="43" t="str">
        <f>CONCATENATE("Non cumulabile col ",$Q$1,": ",F189)</f>
        <v>Non cumulabile col capitolo: 10.146.100</v>
      </c>
      <c r="L189" s="44">
        <v>45292</v>
      </c>
      <c r="M189" s="18">
        <v>401768</v>
      </c>
    </row>
    <row r="190" spans="1:13" x14ac:dyDescent="0.2">
      <c r="A190" s="81" t="s">
        <v>1368</v>
      </c>
      <c r="B190" s="69"/>
      <c r="C190" s="47" t="s">
        <v>235</v>
      </c>
      <c r="D190" s="69" t="s">
        <v>1159</v>
      </c>
      <c r="E190" s="82" t="e">
        <f>VLOOKUP(C190,IT!C:C,2,FALSE)</f>
        <v>#REF!</v>
      </c>
      <c r="F190" s="47" t="s">
        <v>236</v>
      </c>
      <c r="G190" s="47" t="s">
        <v>1159</v>
      </c>
      <c r="H190" s="43" t="e">
        <f>VLOOKUP(F190,IT!C:C,2,FALSE)</f>
        <v>#REF!</v>
      </c>
      <c r="I190" s="43" t="str">
        <f t="shared" si="5"/>
        <v>Nicht kumulierbar mit Leistung: 10.148.000</v>
      </c>
      <c r="J190" s="43" t="str">
        <f>CONCATENATE("Non cumulable avec ",$P$1," : ",F190)</f>
        <v>Non cumulable avec chapitre : 10.148.000</v>
      </c>
      <c r="K190" s="43" t="str">
        <f>CONCATENATE("Non cumulabile col ",$Q$1,": ",F190)</f>
        <v>Non cumulabile col capitolo: 10.148.000</v>
      </c>
      <c r="L190" s="44">
        <v>45292</v>
      </c>
      <c r="M190" s="18">
        <v>401768</v>
      </c>
    </row>
    <row r="191" spans="1:13" x14ac:dyDescent="0.2">
      <c r="A191" s="17" t="s">
        <v>1368</v>
      </c>
      <c r="B191" s="69"/>
      <c r="C191" s="47" t="s">
        <v>235</v>
      </c>
      <c r="D191" s="69" t="s">
        <v>1159</v>
      </c>
      <c r="E191" s="82" t="e">
        <f>VLOOKUP(C191,IT!C:C,2,FALSE)</f>
        <v>#REF!</v>
      </c>
      <c r="F191" s="47" t="s">
        <v>1486</v>
      </c>
      <c r="G191" s="47" t="s">
        <v>1159</v>
      </c>
      <c r="H191" s="43" t="e">
        <f>VLOOKUP(F191,IT!C:C,2,FALSE)</f>
        <v>#REF!</v>
      </c>
      <c r="I191" s="43" t="str">
        <f t="shared" si="5"/>
        <v>Nicht kumulierbar mit Leistung: 10.148.010</v>
      </c>
      <c r="J191" s="43" t="str">
        <f>CONCATENATE("Non cumulable avec ",$P$1," : ",F191)</f>
        <v>Non cumulable avec chapitre : 10.148.010</v>
      </c>
      <c r="K191" s="43" t="str">
        <f>CONCATENATE("Non cumulabile col ",$Q$1,": ",F191)</f>
        <v>Non cumulabile col capitolo: 10.148.010</v>
      </c>
      <c r="L191" s="44">
        <v>45931</v>
      </c>
      <c r="M191" s="18">
        <v>401768</v>
      </c>
    </row>
    <row r="192" spans="1:13" x14ac:dyDescent="0.2">
      <c r="A192" s="33" t="s">
        <v>1368</v>
      </c>
      <c r="B192" s="34"/>
      <c r="C192" s="34" t="s">
        <v>235</v>
      </c>
      <c r="D192" s="34" t="s">
        <v>1159</v>
      </c>
      <c r="E192" s="63" t="e">
        <f>VLOOKUP(C192,IT!C:C,2,FALSE)</f>
        <v>#REF!</v>
      </c>
      <c r="F192" s="34" t="s">
        <v>1247</v>
      </c>
      <c r="G192" s="34" t="s">
        <v>1159</v>
      </c>
      <c r="H192" s="35" t="e">
        <f>VLOOKUP(F192,IT!C:C,2,FALSE)</f>
        <v>#REF!</v>
      </c>
      <c r="I192" s="35" t="str">
        <f t="shared" si="5"/>
        <v>Nicht kumulierbar mit Leistung: 10.148.100</v>
      </c>
      <c r="J192" s="35" t="str">
        <f>CONCATENATE("Non cumulable avec ",$P$1," : ",F192)</f>
        <v>Non cumulable avec chapitre : 10.148.100</v>
      </c>
      <c r="K192" s="35" t="str">
        <f>CONCATENATE("Non cumulabile col ",$Q$1,": ",F192)</f>
        <v>Non cumulabile col capitolo: 10.148.100</v>
      </c>
      <c r="L192" s="36">
        <v>45292</v>
      </c>
      <c r="M192" s="37">
        <v>401768</v>
      </c>
    </row>
    <row r="193" spans="1:13" x14ac:dyDescent="0.2">
      <c r="A193" s="19" t="s">
        <v>1368</v>
      </c>
      <c r="B193" s="20"/>
      <c r="C193" s="20" t="s">
        <v>1485</v>
      </c>
      <c r="D193" s="20" t="s">
        <v>1159</v>
      </c>
      <c r="E193" s="61" t="e">
        <f>VLOOKUP(C193,IT!C:C,2,FALSE)</f>
        <v>#REF!</v>
      </c>
      <c r="F193" s="20" t="s">
        <v>230</v>
      </c>
      <c r="G193" s="20" t="s">
        <v>1159</v>
      </c>
      <c r="H193" s="21" t="e">
        <f>VLOOKUP(F193,IT!C:C,2,FALSE)</f>
        <v>#REF!</v>
      </c>
      <c r="I193" s="21" t="str">
        <f t="shared" si="5"/>
        <v>Nicht kumulierbar mit Leistung: 10.142.000</v>
      </c>
      <c r="J193" s="21" t="str">
        <f>CONCATENATE("Non cumulable avec ",$P$1," : ",F193)</f>
        <v>Non cumulable avec chapitre : 10.142.000</v>
      </c>
      <c r="K193" s="21" t="str">
        <f>CONCATENATE("Non cumulabile col ",$Q$1,": ",F193)</f>
        <v>Non cumulabile col capitolo: 10.142.000</v>
      </c>
      <c r="L193" s="23">
        <v>45292</v>
      </c>
      <c r="M193" s="24">
        <v>401768</v>
      </c>
    </row>
    <row r="194" spans="1:13" x14ac:dyDescent="0.2">
      <c r="A194" s="25" t="s">
        <v>1368</v>
      </c>
      <c r="B194" s="45"/>
      <c r="C194" s="45" t="s">
        <v>1485</v>
      </c>
      <c r="D194" s="45" t="s">
        <v>1159</v>
      </c>
      <c r="E194" s="64" t="e">
        <f>VLOOKUP(C194,IT!C:C,2,FALSE)</f>
        <v>#REF!</v>
      </c>
      <c r="F194" s="45" t="s">
        <v>232</v>
      </c>
      <c r="G194" s="45" t="s">
        <v>1159</v>
      </c>
      <c r="H194" s="46" t="e">
        <f>VLOOKUP(F194,IT!C:C,2,FALSE)</f>
        <v>#REF!</v>
      </c>
      <c r="I194" s="46" t="str">
        <f t="shared" si="5"/>
        <v>Nicht kumulierbar mit Leistung: 10.144.000</v>
      </c>
      <c r="J194" s="46" t="str">
        <f>CONCATENATE("Non cumulable avec ",$P$1," : ",F194)</f>
        <v>Non cumulable avec chapitre : 10.144.000</v>
      </c>
      <c r="K194" s="46" t="str">
        <f>CONCATENATE("Non cumulabile col ",$Q$1,": ",F194)</f>
        <v>Non cumulabile col capitolo: 10.144.000</v>
      </c>
      <c r="L194" s="59">
        <v>45292</v>
      </c>
      <c r="M194" s="26">
        <v>401768</v>
      </c>
    </row>
    <row r="195" spans="1:13" x14ac:dyDescent="0.2">
      <c r="A195" s="25" t="s">
        <v>1368</v>
      </c>
      <c r="B195" s="45"/>
      <c r="C195" s="45" t="s">
        <v>1485</v>
      </c>
      <c r="D195" s="45" t="s">
        <v>1159</v>
      </c>
      <c r="E195" s="64" t="e">
        <f>VLOOKUP(C195,IT!C:C,2,FALSE)</f>
        <v>#REF!</v>
      </c>
      <c r="F195" s="45" t="s">
        <v>234</v>
      </c>
      <c r="G195" s="45" t="s">
        <v>1159</v>
      </c>
      <c r="H195" s="46" t="e">
        <f>VLOOKUP(F195,IT!C:C,2,FALSE)</f>
        <v>#REF!</v>
      </c>
      <c r="I195" s="46" t="str">
        <f t="shared" si="5"/>
        <v>Nicht kumulierbar mit Leistung: 10.146.000</v>
      </c>
      <c r="J195" s="46" t="str">
        <f>CONCATENATE("Non cumulable avec ",$P$1," : ",F195)</f>
        <v>Non cumulable avec chapitre : 10.146.000</v>
      </c>
      <c r="K195" s="46" t="str">
        <f>CONCATENATE("Non cumulabile col ",$Q$1,": ",F195)</f>
        <v>Non cumulabile col capitolo: 10.146.000</v>
      </c>
      <c r="L195" s="59">
        <v>45292</v>
      </c>
      <c r="M195" s="26">
        <v>401768</v>
      </c>
    </row>
    <row r="196" spans="1:13" x14ac:dyDescent="0.2">
      <c r="A196" s="25" t="s">
        <v>1368</v>
      </c>
      <c r="B196" s="45"/>
      <c r="C196" s="45" t="s">
        <v>1485</v>
      </c>
      <c r="D196" s="45" t="s">
        <v>1159</v>
      </c>
      <c r="E196" s="64" t="e">
        <f>VLOOKUP(C196,IT!C:C,2,FALSE)</f>
        <v>#REF!</v>
      </c>
      <c r="F196" s="45" t="s">
        <v>1244</v>
      </c>
      <c r="G196" s="45" t="s">
        <v>1159</v>
      </c>
      <c r="H196" s="46" t="e">
        <f>VLOOKUP(F196,IT!C:C,2,FALSE)</f>
        <v>#REF!</v>
      </c>
      <c r="I196" s="46" t="str">
        <f t="shared" si="5"/>
        <v>Nicht kumulierbar mit Leistung: 10.146.100</v>
      </c>
      <c r="J196" s="46" t="str">
        <f>CONCATENATE("Non cumulable avec ",$P$1," : ",F196)</f>
        <v>Non cumulable avec chapitre : 10.146.100</v>
      </c>
      <c r="K196" s="46" t="str">
        <f>CONCATENATE("Non cumulabile col ",$Q$1,": ",F196)</f>
        <v>Non cumulabile col capitolo: 10.146.100</v>
      </c>
      <c r="L196" s="59">
        <v>45292</v>
      </c>
      <c r="M196" s="26">
        <v>401768</v>
      </c>
    </row>
    <row r="197" spans="1:13" x14ac:dyDescent="0.2">
      <c r="A197" s="25" t="s">
        <v>1368</v>
      </c>
      <c r="B197" s="45"/>
      <c r="C197" s="45" t="s">
        <v>1485</v>
      </c>
      <c r="D197" s="45" t="s">
        <v>1159</v>
      </c>
      <c r="E197" s="64" t="e">
        <f>VLOOKUP(C197,IT!C:C,2,FALSE)</f>
        <v>#REF!</v>
      </c>
      <c r="F197" s="45" t="s">
        <v>236</v>
      </c>
      <c r="G197" s="45" t="s">
        <v>1159</v>
      </c>
      <c r="H197" s="46" t="e">
        <f>VLOOKUP(F197,IT!C:C,2,FALSE)</f>
        <v>#REF!</v>
      </c>
      <c r="I197" s="46" t="str">
        <f t="shared" si="5"/>
        <v>Nicht kumulierbar mit Leistung: 10.148.000</v>
      </c>
      <c r="J197" s="46" t="str">
        <f>CONCATENATE("Non cumulable avec ",$P$1," : ",F197)</f>
        <v>Non cumulable avec chapitre : 10.148.000</v>
      </c>
      <c r="K197" s="46" t="str">
        <f>CONCATENATE("Non cumulabile col ",$Q$1,": ",F197)</f>
        <v>Non cumulabile col capitolo: 10.148.000</v>
      </c>
      <c r="L197" s="59">
        <v>45292</v>
      </c>
      <c r="M197" s="26">
        <v>401768</v>
      </c>
    </row>
    <row r="198" spans="1:13" x14ac:dyDescent="0.2">
      <c r="A198" s="25" t="s">
        <v>1368</v>
      </c>
      <c r="B198" s="45"/>
      <c r="C198" s="45" t="s">
        <v>1485</v>
      </c>
      <c r="D198" s="45" t="s">
        <v>1159</v>
      </c>
      <c r="E198" s="64" t="e">
        <f>VLOOKUP(C198,IT!C:C,2,FALSE)</f>
        <v>#REF!</v>
      </c>
      <c r="F198" s="45" t="s">
        <v>1486</v>
      </c>
      <c r="G198" s="45" t="s">
        <v>1159</v>
      </c>
      <c r="H198" s="46" t="e">
        <f>VLOOKUP(F198,IT!C:C,2,FALSE)</f>
        <v>#REF!</v>
      </c>
      <c r="I198" s="46" t="str">
        <f t="shared" si="5"/>
        <v>Nicht kumulierbar mit Leistung: 10.148.010</v>
      </c>
      <c r="J198" s="46" t="str">
        <f>CONCATENATE("Non cumulable avec ",$P$1," : ",F198)</f>
        <v>Non cumulable avec chapitre : 10.148.010</v>
      </c>
      <c r="K198" s="46" t="str">
        <f>CONCATENATE("Non cumulabile col ",$Q$1,": ",F198)</f>
        <v>Non cumulabile col capitolo: 10.148.010</v>
      </c>
      <c r="L198" s="59">
        <v>45931</v>
      </c>
      <c r="M198" s="26">
        <v>401768</v>
      </c>
    </row>
    <row r="199" spans="1:13" x14ac:dyDescent="0.2">
      <c r="A199" s="27" t="s">
        <v>1368</v>
      </c>
      <c r="B199" s="28"/>
      <c r="C199" s="28" t="s">
        <v>1485</v>
      </c>
      <c r="D199" s="28" t="s">
        <v>1159</v>
      </c>
      <c r="E199" s="62" t="e">
        <f>VLOOKUP(C199,IT!C:C,2,FALSE)</f>
        <v>#REF!</v>
      </c>
      <c r="F199" s="28" t="s">
        <v>1247</v>
      </c>
      <c r="G199" s="28" t="s">
        <v>1159</v>
      </c>
      <c r="H199" s="29" t="e">
        <f>VLOOKUP(F199,IT!C:C,2,FALSE)</f>
        <v>#REF!</v>
      </c>
      <c r="I199" s="29" t="str">
        <f t="shared" si="5"/>
        <v>Nicht kumulierbar mit Leistung: 10.148.100</v>
      </c>
      <c r="J199" s="29" t="str">
        <f>CONCATENATE("Non cumulable avec ",$P$1," : ",F199)</f>
        <v>Non cumulable avec chapitre : 10.148.100</v>
      </c>
      <c r="K199" s="29" t="str">
        <f>CONCATENATE("Non cumulabile col ",$Q$1,": ",F199)</f>
        <v>Non cumulabile col capitolo: 10.148.100</v>
      </c>
      <c r="L199" s="30">
        <v>45292</v>
      </c>
      <c r="M199" s="31">
        <v>401768</v>
      </c>
    </row>
    <row r="200" spans="1:13" x14ac:dyDescent="0.2">
      <c r="A200" s="12" t="s">
        <v>1368</v>
      </c>
      <c r="B200" s="13"/>
      <c r="C200" s="13" t="s">
        <v>1246</v>
      </c>
      <c r="D200" s="13" t="s">
        <v>1159</v>
      </c>
      <c r="E200" s="60" t="e">
        <f>VLOOKUP(C200,IT!C:C,2,FALSE)</f>
        <v>#REF!</v>
      </c>
      <c r="F200" s="13" t="s">
        <v>230</v>
      </c>
      <c r="G200" s="13" t="s">
        <v>1159</v>
      </c>
      <c r="H200" s="14" t="e">
        <f>VLOOKUP(F200,IT!C:C,2,FALSE)</f>
        <v>#REF!</v>
      </c>
      <c r="I200" s="14" t="str">
        <f t="shared" si="5"/>
        <v>Nicht kumulierbar mit Leistung: 10.142.000</v>
      </c>
      <c r="J200" s="14" t="str">
        <f>CONCATENATE("Non cumulable avec ",$P$1," : ",F200)</f>
        <v>Non cumulable avec chapitre : 10.142.000</v>
      </c>
      <c r="K200" s="14" t="str">
        <f>CONCATENATE("Non cumulabile col ",$Q$1,": ",F200)</f>
        <v>Non cumulabile col capitolo: 10.142.000</v>
      </c>
      <c r="L200" s="15">
        <v>45292</v>
      </c>
      <c r="M200" s="16">
        <v>401768</v>
      </c>
    </row>
    <row r="201" spans="1:13" x14ac:dyDescent="0.2">
      <c r="A201" s="17" t="s">
        <v>1368</v>
      </c>
      <c r="B201" s="47"/>
      <c r="C201" s="47" t="s">
        <v>1246</v>
      </c>
      <c r="D201" s="47" t="s">
        <v>1159</v>
      </c>
      <c r="E201" s="65" t="e">
        <f>VLOOKUP(C201,IT!C:C,2,FALSE)</f>
        <v>#REF!</v>
      </c>
      <c r="F201" s="47" t="s">
        <v>232</v>
      </c>
      <c r="G201" s="47" t="s">
        <v>1159</v>
      </c>
      <c r="H201" s="43" t="e">
        <f>VLOOKUP(F201,IT!C:C,2,FALSE)</f>
        <v>#REF!</v>
      </c>
      <c r="I201" s="43" t="str">
        <f t="shared" si="5"/>
        <v>Nicht kumulierbar mit Leistung: 10.144.000</v>
      </c>
      <c r="J201" s="43" t="str">
        <f>CONCATENATE("Non cumulable avec ",$P$1," : ",F201)</f>
        <v>Non cumulable avec chapitre : 10.144.000</v>
      </c>
      <c r="K201" s="43" t="str">
        <f>CONCATENATE("Non cumulabile col ",$Q$1,": ",F201)</f>
        <v>Non cumulabile col capitolo: 10.144.000</v>
      </c>
      <c r="L201" s="44">
        <v>45292</v>
      </c>
      <c r="M201" s="18">
        <v>401768</v>
      </c>
    </row>
    <row r="202" spans="1:13" x14ac:dyDescent="0.2">
      <c r="A202" s="17" t="s">
        <v>1368</v>
      </c>
      <c r="B202" s="47"/>
      <c r="C202" s="47" t="s">
        <v>1246</v>
      </c>
      <c r="D202" s="47" t="s">
        <v>1159</v>
      </c>
      <c r="E202" s="65" t="e">
        <f>VLOOKUP(C202,IT!C:C,2,FALSE)</f>
        <v>#REF!</v>
      </c>
      <c r="F202" s="47" t="s">
        <v>234</v>
      </c>
      <c r="G202" s="47" t="s">
        <v>1159</v>
      </c>
      <c r="H202" s="43" t="e">
        <f>VLOOKUP(F202,IT!C:C,2,FALSE)</f>
        <v>#REF!</v>
      </c>
      <c r="I202" s="43" t="str">
        <f t="shared" si="5"/>
        <v>Nicht kumulierbar mit Leistung: 10.146.000</v>
      </c>
      <c r="J202" s="43" t="str">
        <f>CONCATENATE("Non cumulable avec ",$P$1," : ",F202)</f>
        <v>Non cumulable avec chapitre : 10.146.000</v>
      </c>
      <c r="K202" s="43" t="str">
        <f>CONCATENATE("Non cumulabile col ",$Q$1,": ",F202)</f>
        <v>Non cumulabile col capitolo: 10.146.000</v>
      </c>
      <c r="L202" s="44">
        <v>45292</v>
      </c>
      <c r="M202" s="18">
        <v>401768</v>
      </c>
    </row>
    <row r="203" spans="1:13" x14ac:dyDescent="0.2">
      <c r="A203" s="17" t="s">
        <v>1368</v>
      </c>
      <c r="B203" s="47"/>
      <c r="C203" s="47" t="s">
        <v>1246</v>
      </c>
      <c r="D203" s="47" t="s">
        <v>1159</v>
      </c>
      <c r="E203" s="65" t="e">
        <f>VLOOKUP(C203,IT!C:C,2,FALSE)</f>
        <v>#REF!</v>
      </c>
      <c r="F203" s="47" t="s">
        <v>1244</v>
      </c>
      <c r="G203" s="47" t="s">
        <v>1159</v>
      </c>
      <c r="H203" s="43" t="e">
        <f>VLOOKUP(F203,IT!C:C,2,FALSE)</f>
        <v>#REF!</v>
      </c>
      <c r="I203" s="43" t="str">
        <f t="shared" si="5"/>
        <v>Nicht kumulierbar mit Leistung: 10.146.100</v>
      </c>
      <c r="J203" s="43" t="str">
        <f>CONCATENATE("Non cumulable avec ",$P$1," : ",F203)</f>
        <v>Non cumulable avec chapitre : 10.146.100</v>
      </c>
      <c r="K203" s="43" t="str">
        <f>CONCATENATE("Non cumulabile col ",$Q$1,": ",F203)</f>
        <v>Non cumulabile col capitolo: 10.146.100</v>
      </c>
      <c r="L203" s="44">
        <v>45292</v>
      </c>
      <c r="M203" s="18">
        <v>401768</v>
      </c>
    </row>
    <row r="204" spans="1:13" x14ac:dyDescent="0.2">
      <c r="A204" s="17" t="s">
        <v>1368</v>
      </c>
      <c r="B204" s="47"/>
      <c r="C204" s="47" t="s">
        <v>1246</v>
      </c>
      <c r="D204" s="47" t="s">
        <v>1159</v>
      </c>
      <c r="E204" s="65" t="e">
        <f>VLOOKUP(C204,IT!C:C,2,FALSE)</f>
        <v>#REF!</v>
      </c>
      <c r="F204" s="47" t="s">
        <v>236</v>
      </c>
      <c r="G204" s="47" t="s">
        <v>1159</v>
      </c>
      <c r="H204" s="43" t="e">
        <f>VLOOKUP(F204,IT!C:C,2,FALSE)</f>
        <v>#REF!</v>
      </c>
      <c r="I204" s="43" t="str">
        <f t="shared" si="5"/>
        <v>Nicht kumulierbar mit Leistung: 10.148.000</v>
      </c>
      <c r="J204" s="43" t="str">
        <f>CONCATENATE("Non cumulable avec ",$P$1," : ",F204)</f>
        <v>Non cumulable avec chapitre : 10.148.000</v>
      </c>
      <c r="K204" s="43" t="str">
        <f>CONCATENATE("Non cumulabile col ",$Q$1,": ",F204)</f>
        <v>Non cumulabile col capitolo: 10.148.000</v>
      </c>
      <c r="L204" s="44">
        <v>45292</v>
      </c>
      <c r="M204" s="18">
        <v>401768</v>
      </c>
    </row>
    <row r="205" spans="1:13" x14ac:dyDescent="0.2">
      <c r="A205" s="17" t="s">
        <v>1368</v>
      </c>
      <c r="B205" s="47"/>
      <c r="C205" s="47" t="s">
        <v>1246</v>
      </c>
      <c r="D205" s="47" t="s">
        <v>1159</v>
      </c>
      <c r="E205" s="65" t="e">
        <f>VLOOKUP(C205,IT!C:C,2,FALSE)</f>
        <v>#REF!</v>
      </c>
      <c r="F205" s="47" t="s">
        <v>1486</v>
      </c>
      <c r="G205" s="47" t="s">
        <v>1159</v>
      </c>
      <c r="H205" s="43" t="e">
        <f>VLOOKUP(F205,IT!C:C,2,FALSE)</f>
        <v>#REF!</v>
      </c>
      <c r="I205" s="43" t="str">
        <f t="shared" si="5"/>
        <v>Nicht kumulierbar mit Leistung: 10.148.010</v>
      </c>
      <c r="J205" s="43" t="str">
        <f>CONCATENATE("Non cumulable avec ",$P$1," : ",F205)</f>
        <v>Non cumulable avec chapitre : 10.148.010</v>
      </c>
      <c r="K205" s="43" t="str">
        <f>CONCATENATE("Non cumulabile col ",$Q$1,": ",F205)</f>
        <v>Non cumulabile col capitolo: 10.148.010</v>
      </c>
      <c r="L205" s="44">
        <v>45931</v>
      </c>
      <c r="M205" s="18">
        <v>401768</v>
      </c>
    </row>
    <row r="206" spans="1:13" x14ac:dyDescent="0.2">
      <c r="A206" s="33" t="s">
        <v>1368</v>
      </c>
      <c r="B206" s="34"/>
      <c r="C206" s="34" t="s">
        <v>1246</v>
      </c>
      <c r="D206" s="34" t="s">
        <v>1159</v>
      </c>
      <c r="E206" s="63" t="e">
        <f>VLOOKUP(C206,IT!C:C,2,FALSE)</f>
        <v>#REF!</v>
      </c>
      <c r="F206" s="34" t="s">
        <v>1247</v>
      </c>
      <c r="G206" s="34" t="s">
        <v>1159</v>
      </c>
      <c r="H206" s="35" t="e">
        <f>VLOOKUP(F206,IT!C:C,2,FALSE)</f>
        <v>#REF!</v>
      </c>
      <c r="I206" s="35" t="str">
        <f t="shared" si="5"/>
        <v>Nicht kumulierbar mit Leistung: 10.148.100</v>
      </c>
      <c r="J206" s="35" t="str">
        <f>CONCATENATE("Non cumulable avec ",$P$1," : ",F206)</f>
        <v>Non cumulable avec chapitre : 10.148.100</v>
      </c>
      <c r="K206" s="35" t="str">
        <f>CONCATENATE("Non cumulabile col ",$Q$1,": ",F206)</f>
        <v>Non cumulabile col capitolo: 10.148.100</v>
      </c>
      <c r="L206" s="36">
        <v>45292</v>
      </c>
      <c r="M206" s="37">
        <v>401768</v>
      </c>
    </row>
    <row r="207" spans="1:13" x14ac:dyDescent="0.2">
      <c r="A207" s="19" t="s">
        <v>1368</v>
      </c>
      <c r="B207" s="20"/>
      <c r="C207" s="20" t="s">
        <v>236</v>
      </c>
      <c r="D207" s="20" t="s">
        <v>1159</v>
      </c>
      <c r="E207" s="61" t="e">
        <f>VLOOKUP(C207,IT!C:C,2,FALSE)</f>
        <v>#REF!</v>
      </c>
      <c r="F207" s="20" t="s">
        <v>229</v>
      </c>
      <c r="G207" s="20" t="s">
        <v>1159</v>
      </c>
      <c r="H207" s="21" t="e">
        <f>VLOOKUP(F207,IT!C:C,2,FALSE)</f>
        <v>#REF!</v>
      </c>
      <c r="I207" s="21" t="str">
        <f t="shared" si="5"/>
        <v>Nicht kumulierbar mit Leistung: 10.141.000</v>
      </c>
      <c r="J207" s="21" t="str">
        <f>CONCATENATE("Non cumulable avec ",$P$1," : ",F207)</f>
        <v>Non cumulable avec chapitre : 10.141.000</v>
      </c>
      <c r="K207" s="21" t="str">
        <f>CONCATENATE("Non cumulabile col ",$Q$1,": ",F207)</f>
        <v>Non cumulabile col capitolo: 10.141.000</v>
      </c>
      <c r="L207" s="23">
        <v>45292</v>
      </c>
      <c r="M207" s="24">
        <v>401768</v>
      </c>
    </row>
    <row r="208" spans="1:13" x14ac:dyDescent="0.2">
      <c r="A208" s="25" t="s">
        <v>1368</v>
      </c>
      <c r="B208" s="45"/>
      <c r="C208" s="45" t="s">
        <v>236</v>
      </c>
      <c r="D208" s="45" t="s">
        <v>1159</v>
      </c>
      <c r="E208" s="64" t="e">
        <f>VLOOKUP(C208,IT!C:C,2,FALSE)</f>
        <v>#REF!</v>
      </c>
      <c r="F208" s="45" t="s">
        <v>231</v>
      </c>
      <c r="G208" s="45" t="s">
        <v>1159</v>
      </c>
      <c r="H208" s="46" t="e">
        <f>VLOOKUP(F208,IT!C:C,2,FALSE)</f>
        <v>#REF!</v>
      </c>
      <c r="I208" s="46" t="str">
        <f t="shared" si="5"/>
        <v>Nicht kumulierbar mit Leistung: 10.143.000</v>
      </c>
      <c r="J208" s="46" t="str">
        <f>CONCATENATE("Non cumulable avec ",$P$1," : ",F208)</f>
        <v>Non cumulable avec chapitre : 10.143.000</v>
      </c>
      <c r="K208" s="46" t="str">
        <f>CONCATENATE("Non cumulabile col ",$Q$1,": ",F208)</f>
        <v>Non cumulabile col capitolo: 10.143.000</v>
      </c>
      <c r="L208" s="59">
        <v>45292</v>
      </c>
      <c r="M208" s="26">
        <v>401768</v>
      </c>
    </row>
    <row r="209" spans="1:13" x14ac:dyDescent="0.2">
      <c r="A209" s="25" t="s">
        <v>1368</v>
      </c>
      <c r="B209" s="45"/>
      <c r="C209" s="45" t="s">
        <v>236</v>
      </c>
      <c r="D209" s="45" t="s">
        <v>1159</v>
      </c>
      <c r="E209" s="64" t="e">
        <f>VLOOKUP(C209,IT!C:C,2,FALSE)</f>
        <v>#REF!</v>
      </c>
      <c r="F209" s="45" t="s">
        <v>233</v>
      </c>
      <c r="G209" s="45" t="s">
        <v>1159</v>
      </c>
      <c r="H209" s="46" t="e">
        <f>VLOOKUP(F209,IT!C:C,2,FALSE)</f>
        <v>#REF!</v>
      </c>
      <c r="I209" s="46" t="str">
        <f t="shared" si="5"/>
        <v>Nicht kumulierbar mit Leistung: 10.145.000</v>
      </c>
      <c r="J209" s="46" t="str">
        <f>CONCATENATE("Non cumulable avec ",$P$1," : ",F209)</f>
        <v>Non cumulable avec chapitre : 10.145.000</v>
      </c>
      <c r="K209" s="46" t="str">
        <f>CONCATENATE("Non cumulabile col ",$Q$1,": ",F209)</f>
        <v>Non cumulabile col capitolo: 10.145.000</v>
      </c>
      <c r="L209" s="59">
        <v>45292</v>
      </c>
      <c r="M209" s="26">
        <v>401768</v>
      </c>
    </row>
    <row r="210" spans="1:13" x14ac:dyDescent="0.2">
      <c r="A210" s="25" t="s">
        <v>1368</v>
      </c>
      <c r="B210" s="45"/>
      <c r="C210" s="45" t="s">
        <v>236</v>
      </c>
      <c r="D210" s="45" t="s">
        <v>1159</v>
      </c>
      <c r="E210" s="64" t="e">
        <f>VLOOKUP(C210,IT!C:C,2,FALSE)</f>
        <v>#REF!</v>
      </c>
      <c r="F210" s="45" t="s">
        <v>1243</v>
      </c>
      <c r="G210" s="45" t="s">
        <v>1159</v>
      </c>
      <c r="H210" s="46" t="e">
        <f>VLOOKUP(F210,IT!C:C,2,FALSE)</f>
        <v>#REF!</v>
      </c>
      <c r="I210" s="46" t="str">
        <f t="shared" si="5"/>
        <v>Nicht kumulierbar mit Leistung: 10.145.100</v>
      </c>
      <c r="J210" s="46" t="str">
        <f>CONCATENATE("Non cumulable avec ",$P$1," : ",F210)</f>
        <v>Non cumulable avec chapitre : 10.145.100</v>
      </c>
      <c r="K210" s="46" t="str">
        <f>CONCATENATE("Non cumulabile col ",$Q$1,": ",F210)</f>
        <v>Non cumulabile col capitolo: 10.145.100</v>
      </c>
      <c r="L210" s="59">
        <v>45292</v>
      </c>
      <c r="M210" s="26">
        <v>401768</v>
      </c>
    </row>
    <row r="211" spans="1:13" x14ac:dyDescent="0.2">
      <c r="A211" s="25" t="s">
        <v>1368</v>
      </c>
      <c r="B211" s="45"/>
      <c r="C211" s="45" t="s">
        <v>236</v>
      </c>
      <c r="D211" s="45" t="s">
        <v>1159</v>
      </c>
      <c r="E211" s="64" t="e">
        <f>VLOOKUP(C211,IT!C:C,2,FALSE)</f>
        <v>#REF!</v>
      </c>
      <c r="F211" s="45" t="s">
        <v>235</v>
      </c>
      <c r="G211" s="45" t="s">
        <v>1159</v>
      </c>
      <c r="H211" s="46" t="e">
        <f>VLOOKUP(F211,IT!C:C,2,FALSE)</f>
        <v>#REF!</v>
      </c>
      <c r="I211" s="46" t="str">
        <f t="shared" si="5"/>
        <v>Nicht kumulierbar mit Leistung: 10.147.000</v>
      </c>
      <c r="J211" s="46" t="str">
        <f>CONCATENATE("Non cumulable avec ",$P$1," : ",F211)</f>
        <v>Non cumulable avec chapitre : 10.147.000</v>
      </c>
      <c r="K211" s="46" t="str">
        <f>CONCATENATE("Non cumulabile col ",$Q$1,": ",F211)</f>
        <v>Non cumulabile col capitolo: 10.147.000</v>
      </c>
      <c r="L211" s="59">
        <v>45292</v>
      </c>
      <c r="M211" s="26">
        <v>401768</v>
      </c>
    </row>
    <row r="212" spans="1:13" x14ac:dyDescent="0.2">
      <c r="A212" s="25" t="s">
        <v>1368</v>
      </c>
      <c r="B212" s="45"/>
      <c r="C212" s="45" t="s">
        <v>236</v>
      </c>
      <c r="D212" s="45" t="s">
        <v>1159</v>
      </c>
      <c r="E212" s="64" t="e">
        <f>VLOOKUP(C212,IT!C:C,2,FALSE)</f>
        <v>#REF!</v>
      </c>
      <c r="F212" s="45" t="s">
        <v>1485</v>
      </c>
      <c r="G212" s="45" t="s">
        <v>1159</v>
      </c>
      <c r="H212" s="46" t="e">
        <f>VLOOKUP(F212,IT!C:C,2,FALSE)</f>
        <v>#REF!</v>
      </c>
      <c r="I212" s="46" t="str">
        <f t="shared" si="5"/>
        <v>Nicht kumulierbar mit Leistung: 10.147.010</v>
      </c>
      <c r="J212" s="46" t="str">
        <f>CONCATENATE("Non cumulable avec ",$P$1," : ",F212)</f>
        <v>Non cumulable avec chapitre : 10.147.010</v>
      </c>
      <c r="K212" s="46" t="str">
        <f>CONCATENATE("Non cumulabile col ",$Q$1,": ",F212)</f>
        <v>Non cumulabile col capitolo: 10.147.010</v>
      </c>
      <c r="L212" s="59">
        <v>45931</v>
      </c>
      <c r="M212" s="26">
        <v>401768</v>
      </c>
    </row>
    <row r="213" spans="1:13" x14ac:dyDescent="0.2">
      <c r="A213" s="27" t="s">
        <v>1368</v>
      </c>
      <c r="B213" s="28"/>
      <c r="C213" s="28" t="s">
        <v>236</v>
      </c>
      <c r="D213" s="28" t="s">
        <v>1159</v>
      </c>
      <c r="E213" s="62" t="e">
        <f>VLOOKUP(C213,IT!C:C,2,FALSE)</f>
        <v>#REF!</v>
      </c>
      <c r="F213" s="28" t="s">
        <v>1246</v>
      </c>
      <c r="G213" s="28" t="s">
        <v>1159</v>
      </c>
      <c r="H213" s="29" t="e">
        <f>VLOOKUP(F213,IT!C:C,2,FALSE)</f>
        <v>#REF!</v>
      </c>
      <c r="I213" s="29" t="str">
        <f t="shared" si="5"/>
        <v>Nicht kumulierbar mit Leistung: 10.147.100</v>
      </c>
      <c r="J213" s="29" t="str">
        <f>CONCATENATE("Non cumulable avec ",$P$1," : ",F213)</f>
        <v>Non cumulable avec chapitre : 10.147.100</v>
      </c>
      <c r="K213" s="29" t="str">
        <f>CONCATENATE("Non cumulabile col ",$Q$1,": ",F213)</f>
        <v>Non cumulabile col capitolo: 10.147.100</v>
      </c>
      <c r="L213" s="30">
        <v>45292</v>
      </c>
      <c r="M213" s="31">
        <v>401768</v>
      </c>
    </row>
    <row r="214" spans="1:13" x14ac:dyDescent="0.2">
      <c r="A214" s="12" t="s">
        <v>1368</v>
      </c>
      <c r="B214" s="13"/>
      <c r="C214" s="13" t="s">
        <v>1486</v>
      </c>
      <c r="D214" s="13" t="s">
        <v>1159</v>
      </c>
      <c r="E214" s="60" t="e">
        <f>VLOOKUP(C214,IT!C:C,2,FALSE)</f>
        <v>#REF!</v>
      </c>
      <c r="F214" s="13" t="s">
        <v>229</v>
      </c>
      <c r="G214" s="13" t="s">
        <v>1159</v>
      </c>
      <c r="H214" s="14" t="e">
        <f>VLOOKUP(F214,IT!C:C,2,FALSE)</f>
        <v>#REF!</v>
      </c>
      <c r="I214" s="14" t="str">
        <f t="shared" si="5"/>
        <v>Nicht kumulierbar mit Leistung: 10.141.000</v>
      </c>
      <c r="J214" s="14" t="str">
        <f>CONCATENATE("Non cumulable avec ",$P$1," : ",F214)</f>
        <v>Non cumulable avec chapitre : 10.141.000</v>
      </c>
      <c r="K214" s="14" t="str">
        <f>CONCATENATE("Non cumulabile col ",$Q$1,": ",F214)</f>
        <v>Non cumulabile col capitolo: 10.141.000</v>
      </c>
      <c r="L214" s="15">
        <v>45292</v>
      </c>
      <c r="M214" s="16">
        <v>401768</v>
      </c>
    </row>
    <row r="215" spans="1:13" x14ac:dyDescent="0.2">
      <c r="A215" s="17" t="s">
        <v>1368</v>
      </c>
      <c r="B215" s="47"/>
      <c r="C215" s="47" t="s">
        <v>1486</v>
      </c>
      <c r="D215" s="47" t="s">
        <v>1159</v>
      </c>
      <c r="E215" s="65" t="e">
        <f>VLOOKUP(C215,IT!C:C,2,FALSE)</f>
        <v>#REF!</v>
      </c>
      <c r="F215" s="47" t="s">
        <v>231</v>
      </c>
      <c r="G215" s="47" t="s">
        <v>1159</v>
      </c>
      <c r="H215" s="43" t="e">
        <f>VLOOKUP(F215,IT!C:C,2,FALSE)</f>
        <v>#REF!</v>
      </c>
      <c r="I215" s="43" t="str">
        <f t="shared" si="5"/>
        <v>Nicht kumulierbar mit Leistung: 10.143.000</v>
      </c>
      <c r="J215" s="43" t="str">
        <f>CONCATENATE("Non cumulable avec ",$P$1," : ",F215)</f>
        <v>Non cumulable avec chapitre : 10.143.000</v>
      </c>
      <c r="K215" s="43" t="str">
        <f>CONCATENATE("Non cumulabile col ",$Q$1,": ",F215)</f>
        <v>Non cumulabile col capitolo: 10.143.000</v>
      </c>
      <c r="L215" s="44">
        <v>45292</v>
      </c>
      <c r="M215" s="18">
        <v>401768</v>
      </c>
    </row>
    <row r="216" spans="1:13" x14ac:dyDescent="0.2">
      <c r="A216" s="17" t="s">
        <v>1368</v>
      </c>
      <c r="B216" s="47"/>
      <c r="C216" s="47" t="s">
        <v>1486</v>
      </c>
      <c r="D216" s="47" t="s">
        <v>1159</v>
      </c>
      <c r="E216" s="65" t="e">
        <f>VLOOKUP(C216,IT!C:C,2,FALSE)</f>
        <v>#REF!</v>
      </c>
      <c r="F216" s="47" t="s">
        <v>233</v>
      </c>
      <c r="G216" s="47" t="s">
        <v>1159</v>
      </c>
      <c r="H216" s="43" t="e">
        <f>VLOOKUP(F216,IT!C:C,2,FALSE)</f>
        <v>#REF!</v>
      </c>
      <c r="I216" s="43" t="str">
        <f t="shared" si="5"/>
        <v>Nicht kumulierbar mit Leistung: 10.145.000</v>
      </c>
      <c r="J216" s="43" t="str">
        <f>CONCATENATE("Non cumulable avec ",$P$1," : ",F216)</f>
        <v>Non cumulable avec chapitre : 10.145.000</v>
      </c>
      <c r="K216" s="43" t="str">
        <f>CONCATENATE("Non cumulabile col ",$Q$1,": ",F216)</f>
        <v>Non cumulabile col capitolo: 10.145.000</v>
      </c>
      <c r="L216" s="44">
        <v>45292</v>
      </c>
      <c r="M216" s="18">
        <v>401768</v>
      </c>
    </row>
    <row r="217" spans="1:13" x14ac:dyDescent="0.2">
      <c r="A217" s="17" t="s">
        <v>1368</v>
      </c>
      <c r="B217" s="47"/>
      <c r="C217" s="47" t="s">
        <v>1486</v>
      </c>
      <c r="D217" s="47" t="s">
        <v>1159</v>
      </c>
      <c r="E217" s="65" t="e">
        <f>VLOOKUP(C217,IT!C:C,2,FALSE)</f>
        <v>#REF!</v>
      </c>
      <c r="F217" s="47" t="s">
        <v>1243</v>
      </c>
      <c r="G217" s="47" t="s">
        <v>1159</v>
      </c>
      <c r="H217" s="43" t="e">
        <f>VLOOKUP(F217,IT!C:C,2,FALSE)</f>
        <v>#REF!</v>
      </c>
      <c r="I217" s="43" t="str">
        <f t="shared" si="5"/>
        <v>Nicht kumulierbar mit Leistung: 10.145.100</v>
      </c>
      <c r="J217" s="43" t="str">
        <f>CONCATENATE("Non cumulable avec ",$P$1," : ",F217)</f>
        <v>Non cumulable avec chapitre : 10.145.100</v>
      </c>
      <c r="K217" s="43" t="str">
        <f>CONCATENATE("Non cumulabile col ",$Q$1,": ",F217)</f>
        <v>Non cumulabile col capitolo: 10.145.100</v>
      </c>
      <c r="L217" s="44">
        <v>45292</v>
      </c>
      <c r="M217" s="18">
        <v>401768</v>
      </c>
    </row>
    <row r="218" spans="1:13" x14ac:dyDescent="0.2">
      <c r="A218" s="17" t="s">
        <v>1368</v>
      </c>
      <c r="B218" s="47"/>
      <c r="C218" s="47" t="s">
        <v>1486</v>
      </c>
      <c r="D218" s="47" t="s">
        <v>1159</v>
      </c>
      <c r="E218" s="65" t="e">
        <f>VLOOKUP(C218,IT!C:C,2,FALSE)</f>
        <v>#REF!</v>
      </c>
      <c r="F218" s="47" t="s">
        <v>235</v>
      </c>
      <c r="G218" s="47" t="s">
        <v>1159</v>
      </c>
      <c r="H218" s="43" t="e">
        <f>VLOOKUP(F218,IT!C:C,2,FALSE)</f>
        <v>#REF!</v>
      </c>
      <c r="I218" s="43" t="str">
        <f t="shared" si="5"/>
        <v>Nicht kumulierbar mit Leistung: 10.147.000</v>
      </c>
      <c r="J218" s="43" t="str">
        <f>CONCATENATE("Non cumulable avec ",$P$1," : ",F218)</f>
        <v>Non cumulable avec chapitre : 10.147.000</v>
      </c>
      <c r="K218" s="43" t="str">
        <f>CONCATENATE("Non cumulabile col ",$Q$1,": ",F218)</f>
        <v>Non cumulabile col capitolo: 10.147.000</v>
      </c>
      <c r="L218" s="44">
        <v>45292</v>
      </c>
      <c r="M218" s="18">
        <v>401768</v>
      </c>
    </row>
    <row r="219" spans="1:13" x14ac:dyDescent="0.2">
      <c r="A219" s="17" t="s">
        <v>1368</v>
      </c>
      <c r="B219" s="47"/>
      <c r="C219" s="47" t="s">
        <v>1486</v>
      </c>
      <c r="D219" s="47" t="s">
        <v>1159</v>
      </c>
      <c r="E219" s="65" t="e">
        <f>VLOOKUP(C219,IT!C:C,2,FALSE)</f>
        <v>#REF!</v>
      </c>
      <c r="F219" s="47" t="s">
        <v>1485</v>
      </c>
      <c r="G219" s="47" t="s">
        <v>1159</v>
      </c>
      <c r="H219" s="43" t="e">
        <f>VLOOKUP(F219,IT!C:C,2,FALSE)</f>
        <v>#REF!</v>
      </c>
      <c r="I219" s="43" t="str">
        <f t="shared" si="5"/>
        <v>Nicht kumulierbar mit Leistung: 10.147.010</v>
      </c>
      <c r="J219" s="43" t="str">
        <f>CONCATENATE("Non cumulable avec ",$P$1," : ",F219)</f>
        <v>Non cumulable avec chapitre : 10.147.010</v>
      </c>
      <c r="K219" s="43" t="str">
        <f>CONCATENATE("Non cumulabile col ",$Q$1,": ",F219)</f>
        <v>Non cumulabile col capitolo: 10.147.010</v>
      </c>
      <c r="L219" s="44">
        <v>45931</v>
      </c>
      <c r="M219" s="18">
        <v>401768</v>
      </c>
    </row>
    <row r="220" spans="1:13" x14ac:dyDescent="0.2">
      <c r="A220" s="33" t="s">
        <v>1368</v>
      </c>
      <c r="B220" s="34"/>
      <c r="C220" s="34" t="s">
        <v>1486</v>
      </c>
      <c r="D220" s="34" t="s">
        <v>1159</v>
      </c>
      <c r="E220" s="63" t="e">
        <f>VLOOKUP(C220,IT!C:C,2,FALSE)</f>
        <v>#REF!</v>
      </c>
      <c r="F220" s="34" t="s">
        <v>1246</v>
      </c>
      <c r="G220" s="34" t="s">
        <v>1159</v>
      </c>
      <c r="H220" s="35" t="e">
        <f>VLOOKUP(F220,IT!C:C,2,FALSE)</f>
        <v>#REF!</v>
      </c>
      <c r="I220" s="35" t="str">
        <f t="shared" si="5"/>
        <v>Nicht kumulierbar mit Leistung: 10.147.100</v>
      </c>
      <c r="J220" s="35" t="str">
        <f>CONCATENATE("Non cumulable avec ",$P$1," : ",F220)</f>
        <v>Non cumulable avec chapitre : 10.147.100</v>
      </c>
      <c r="K220" s="35" t="str">
        <f>CONCATENATE("Non cumulabile col ",$Q$1,": ",F220)</f>
        <v>Non cumulabile col capitolo: 10.147.100</v>
      </c>
      <c r="L220" s="36">
        <v>45292</v>
      </c>
      <c r="M220" s="37">
        <v>401768</v>
      </c>
    </row>
    <row r="221" spans="1:13" x14ac:dyDescent="0.2">
      <c r="A221" s="19" t="s">
        <v>1368</v>
      </c>
      <c r="B221" s="20"/>
      <c r="C221" s="20" t="s">
        <v>1247</v>
      </c>
      <c r="D221" s="20" t="s">
        <v>1159</v>
      </c>
      <c r="E221" s="61" t="e">
        <f>VLOOKUP(C221,IT!C:C,2,FALSE)</f>
        <v>#REF!</v>
      </c>
      <c r="F221" s="20" t="s">
        <v>229</v>
      </c>
      <c r="G221" s="20" t="s">
        <v>1159</v>
      </c>
      <c r="H221" s="21" t="e">
        <f>VLOOKUP(F221,IT!C:C,2,FALSE)</f>
        <v>#REF!</v>
      </c>
      <c r="I221" s="21" t="str">
        <f t="shared" si="5"/>
        <v>Nicht kumulierbar mit Leistung: 10.141.000</v>
      </c>
      <c r="J221" s="21" t="str">
        <f>CONCATENATE("Non cumulable avec ",$P$1," : ",F221)</f>
        <v>Non cumulable avec chapitre : 10.141.000</v>
      </c>
      <c r="K221" s="21" t="str">
        <f>CONCATENATE("Non cumulabile col ",$Q$1,": ",F221)</f>
        <v>Non cumulabile col capitolo: 10.141.000</v>
      </c>
      <c r="L221" s="23">
        <v>45292</v>
      </c>
      <c r="M221" s="24">
        <v>401768</v>
      </c>
    </row>
    <row r="222" spans="1:13" x14ac:dyDescent="0.2">
      <c r="A222" s="25" t="s">
        <v>1368</v>
      </c>
      <c r="B222" s="45"/>
      <c r="C222" s="45" t="s">
        <v>1247</v>
      </c>
      <c r="D222" s="45" t="s">
        <v>1159</v>
      </c>
      <c r="E222" s="64" t="e">
        <f>VLOOKUP(C222,IT!C:C,2,FALSE)</f>
        <v>#REF!</v>
      </c>
      <c r="F222" s="45" t="s">
        <v>231</v>
      </c>
      <c r="G222" s="45" t="s">
        <v>1159</v>
      </c>
      <c r="H222" s="46" t="e">
        <f>VLOOKUP(F222,IT!C:C,2,FALSE)</f>
        <v>#REF!</v>
      </c>
      <c r="I222" s="46" t="str">
        <f t="shared" si="5"/>
        <v>Nicht kumulierbar mit Leistung: 10.143.000</v>
      </c>
      <c r="J222" s="46" t="str">
        <f>CONCATENATE("Non cumulable avec ",$P$1," : ",F222)</f>
        <v>Non cumulable avec chapitre : 10.143.000</v>
      </c>
      <c r="K222" s="46" t="str">
        <f>CONCATENATE("Non cumulabile col ",$Q$1,": ",F222)</f>
        <v>Non cumulabile col capitolo: 10.143.000</v>
      </c>
      <c r="L222" s="59">
        <v>45292</v>
      </c>
      <c r="M222" s="26">
        <v>401768</v>
      </c>
    </row>
    <row r="223" spans="1:13" x14ac:dyDescent="0.2">
      <c r="A223" s="25" t="s">
        <v>1368</v>
      </c>
      <c r="B223" s="45"/>
      <c r="C223" s="45" t="s">
        <v>1247</v>
      </c>
      <c r="D223" s="45" t="s">
        <v>1159</v>
      </c>
      <c r="E223" s="64" t="e">
        <f>VLOOKUP(C223,IT!C:C,2,FALSE)</f>
        <v>#REF!</v>
      </c>
      <c r="F223" s="45" t="s">
        <v>233</v>
      </c>
      <c r="G223" s="45" t="s">
        <v>1159</v>
      </c>
      <c r="H223" s="46" t="e">
        <f>VLOOKUP(F223,IT!C:C,2,FALSE)</f>
        <v>#REF!</v>
      </c>
      <c r="I223" s="46" t="str">
        <f t="shared" si="5"/>
        <v>Nicht kumulierbar mit Leistung: 10.145.000</v>
      </c>
      <c r="J223" s="46" t="str">
        <f>CONCATENATE("Non cumulable avec ",$P$1," : ",F223)</f>
        <v>Non cumulable avec chapitre : 10.145.000</v>
      </c>
      <c r="K223" s="46" t="str">
        <f>CONCATENATE("Non cumulabile col ",$Q$1,": ",F223)</f>
        <v>Non cumulabile col capitolo: 10.145.000</v>
      </c>
      <c r="L223" s="59">
        <v>45292</v>
      </c>
      <c r="M223" s="26">
        <v>401768</v>
      </c>
    </row>
    <row r="224" spans="1:13" x14ac:dyDescent="0.2">
      <c r="A224" s="25" t="s">
        <v>1368</v>
      </c>
      <c r="B224" s="45"/>
      <c r="C224" s="45" t="s">
        <v>1247</v>
      </c>
      <c r="D224" s="45" t="s">
        <v>1159</v>
      </c>
      <c r="E224" s="64" t="e">
        <f>VLOOKUP(C224,IT!C:C,2,FALSE)</f>
        <v>#REF!</v>
      </c>
      <c r="F224" s="45" t="s">
        <v>1243</v>
      </c>
      <c r="G224" s="45" t="s">
        <v>1159</v>
      </c>
      <c r="H224" s="46" t="e">
        <f>VLOOKUP(F224,IT!C:C,2,FALSE)</f>
        <v>#REF!</v>
      </c>
      <c r="I224" s="46" t="str">
        <f t="shared" si="5"/>
        <v>Nicht kumulierbar mit Leistung: 10.145.100</v>
      </c>
      <c r="J224" s="46" t="str">
        <f>CONCATENATE("Non cumulable avec ",$P$1," : ",F224)</f>
        <v>Non cumulable avec chapitre : 10.145.100</v>
      </c>
      <c r="K224" s="46" t="str">
        <f>CONCATENATE("Non cumulabile col ",$Q$1,": ",F224)</f>
        <v>Non cumulabile col capitolo: 10.145.100</v>
      </c>
      <c r="L224" s="59">
        <v>45292</v>
      </c>
      <c r="M224" s="26">
        <v>401768</v>
      </c>
    </row>
    <row r="225" spans="1:13" x14ac:dyDescent="0.2">
      <c r="A225" s="25" t="s">
        <v>1368</v>
      </c>
      <c r="B225" s="45"/>
      <c r="C225" s="45" t="s">
        <v>1247</v>
      </c>
      <c r="D225" s="45" t="s">
        <v>1159</v>
      </c>
      <c r="E225" s="64" t="e">
        <f>VLOOKUP(C225,IT!C:C,2,FALSE)</f>
        <v>#REF!</v>
      </c>
      <c r="F225" s="45" t="s">
        <v>235</v>
      </c>
      <c r="G225" s="45" t="s">
        <v>1159</v>
      </c>
      <c r="H225" s="46" t="e">
        <f>VLOOKUP(F225,IT!C:C,2,FALSE)</f>
        <v>#REF!</v>
      </c>
      <c r="I225" s="46" t="str">
        <f t="shared" si="5"/>
        <v>Nicht kumulierbar mit Leistung: 10.147.000</v>
      </c>
      <c r="J225" s="46" t="str">
        <f>CONCATENATE("Non cumulable avec ",$P$1," : ",F225)</f>
        <v>Non cumulable avec chapitre : 10.147.000</v>
      </c>
      <c r="K225" s="46" t="str">
        <f>CONCATENATE("Non cumulabile col ",$Q$1,": ",F225)</f>
        <v>Non cumulabile col capitolo: 10.147.000</v>
      </c>
      <c r="L225" s="59">
        <v>45292</v>
      </c>
      <c r="M225" s="26">
        <v>401768</v>
      </c>
    </row>
    <row r="226" spans="1:13" x14ac:dyDescent="0.2">
      <c r="A226" s="25" t="s">
        <v>1368</v>
      </c>
      <c r="B226" s="45"/>
      <c r="C226" s="45" t="s">
        <v>1247</v>
      </c>
      <c r="D226" s="45" t="s">
        <v>1159</v>
      </c>
      <c r="E226" s="64" t="e">
        <f>VLOOKUP(C226,IT!C:C,2,FALSE)</f>
        <v>#REF!</v>
      </c>
      <c r="F226" s="45" t="s">
        <v>1485</v>
      </c>
      <c r="G226" s="45" t="s">
        <v>1159</v>
      </c>
      <c r="H226" s="46" t="e">
        <f>VLOOKUP(F226,IT!C:C,2,FALSE)</f>
        <v>#REF!</v>
      </c>
      <c r="I226" s="46" t="str">
        <f t="shared" si="5"/>
        <v>Nicht kumulierbar mit Leistung: 10.147.010</v>
      </c>
      <c r="J226" s="46" t="str">
        <f>CONCATENATE("Non cumulable avec ",$P$1," : ",F226)</f>
        <v>Non cumulable avec chapitre : 10.147.010</v>
      </c>
      <c r="K226" s="46" t="str">
        <f>CONCATENATE("Non cumulabile col ",$Q$1,": ",F226)</f>
        <v>Non cumulabile col capitolo: 10.147.010</v>
      </c>
      <c r="L226" s="59">
        <v>45931</v>
      </c>
      <c r="M226" s="26">
        <v>401768</v>
      </c>
    </row>
    <row r="227" spans="1:13" x14ac:dyDescent="0.2">
      <c r="A227" s="27" t="s">
        <v>1368</v>
      </c>
      <c r="B227" s="28"/>
      <c r="C227" s="28" t="s">
        <v>1247</v>
      </c>
      <c r="D227" s="28" t="s">
        <v>1159</v>
      </c>
      <c r="E227" s="62" t="e">
        <f>VLOOKUP(C227,IT!C:C,2,FALSE)</f>
        <v>#REF!</v>
      </c>
      <c r="F227" s="28" t="s">
        <v>1246</v>
      </c>
      <c r="G227" s="28" t="s">
        <v>1159</v>
      </c>
      <c r="H227" s="29" t="e">
        <f>VLOOKUP(F227,IT!C:C,2,FALSE)</f>
        <v>#REF!</v>
      </c>
      <c r="I227" s="29" t="str">
        <f t="shared" si="5"/>
        <v>Nicht kumulierbar mit Leistung: 10.147.100</v>
      </c>
      <c r="J227" s="29" t="str">
        <f>CONCATENATE("Non cumulable avec ",$P$1," : ",F227)</f>
        <v>Non cumulable avec chapitre : 10.147.100</v>
      </c>
      <c r="K227" s="29" t="str">
        <f>CONCATENATE("Non cumulabile col ",$Q$1,": ",F227)</f>
        <v>Non cumulabile col capitolo: 10.147.100</v>
      </c>
      <c r="L227" s="30">
        <v>45292</v>
      </c>
      <c r="M227" s="31">
        <v>401768</v>
      </c>
    </row>
    <row r="228" spans="1:13" x14ac:dyDescent="0.2">
      <c r="A228" s="12" t="s">
        <v>1368</v>
      </c>
      <c r="B228" s="13"/>
      <c r="C228" s="13" t="s">
        <v>97</v>
      </c>
      <c r="D228" s="13" t="s">
        <v>1159</v>
      </c>
      <c r="E228" s="60" t="e">
        <f>VLOOKUP(C228,IT!C:C,2,FALSE)</f>
        <v>#REF!</v>
      </c>
      <c r="F228" s="13" t="s">
        <v>98</v>
      </c>
      <c r="G228" s="13" t="s">
        <v>1159</v>
      </c>
      <c r="H228" s="14" t="e">
        <f>VLOOKUP(F228,IT!C:C,2,FALSE)</f>
        <v>#REF!</v>
      </c>
      <c r="I228" s="14" t="str">
        <f t="shared" ref="I228:I246" si="6">CONCATENATE("Nicht kumulierbar mit ",G228,": ",F228)</f>
        <v>Nicht kumulierbar mit Leistung: 20.020.000</v>
      </c>
      <c r="J228" s="14" t="str">
        <f>CONCATENATE("Non cumulable avec ",$P$1," : ",F228)</f>
        <v>Non cumulable avec chapitre : 20.020.000</v>
      </c>
      <c r="K228" s="14" t="str">
        <f>CONCATENATE("Non cumulabile col ",$Q$1,": ",F228)</f>
        <v>Non cumulabile col capitolo: 20.020.000</v>
      </c>
      <c r="L228" s="15">
        <v>45292</v>
      </c>
      <c r="M228" s="16">
        <v>401768</v>
      </c>
    </row>
    <row r="229" spans="1:13" x14ac:dyDescent="0.2">
      <c r="A229" s="17" t="s">
        <v>1368</v>
      </c>
      <c r="B229" s="47"/>
      <c r="C229" s="47" t="s">
        <v>97</v>
      </c>
      <c r="D229" s="47" t="s">
        <v>1159</v>
      </c>
      <c r="E229" s="65" t="e">
        <f>VLOOKUP(C229,IT!C:C,2,FALSE)</f>
        <v>#REF!</v>
      </c>
      <c r="F229" s="47" t="s">
        <v>99</v>
      </c>
      <c r="G229" s="47" t="s">
        <v>1159</v>
      </c>
      <c r="H229" s="43" t="e">
        <f>VLOOKUP(F229,IT!C:C,2,FALSE)</f>
        <v>#REF!</v>
      </c>
      <c r="I229" s="43" t="str">
        <f t="shared" si="6"/>
        <v>Nicht kumulierbar mit Leistung: 20.030.000</v>
      </c>
      <c r="J229" s="43" t="str">
        <f>CONCATENATE("Non cumulable avec ",$P$1," : ",F229)</f>
        <v>Non cumulable avec chapitre : 20.030.000</v>
      </c>
      <c r="K229" s="43" t="str">
        <f>CONCATENATE("Non cumulabile col ",$Q$1,": ",F229)</f>
        <v>Non cumulabile col capitolo: 20.030.000</v>
      </c>
      <c r="L229" s="44">
        <v>45292</v>
      </c>
      <c r="M229" s="18">
        <v>401768</v>
      </c>
    </row>
    <row r="230" spans="1:13" x14ac:dyDescent="0.2">
      <c r="A230" s="33" t="s">
        <v>1368</v>
      </c>
      <c r="B230" s="34"/>
      <c r="C230" s="34" t="s">
        <v>97</v>
      </c>
      <c r="D230" s="34" t="s">
        <v>1159</v>
      </c>
      <c r="E230" s="63" t="e">
        <f>VLOOKUP(C230,IT!C:C,2,FALSE)</f>
        <v>#REF!</v>
      </c>
      <c r="F230" s="34" t="s">
        <v>100</v>
      </c>
      <c r="G230" s="34" t="s">
        <v>1159</v>
      </c>
      <c r="H230" s="35" t="e">
        <f>VLOOKUP(F230,IT!C:C,2,FALSE)</f>
        <v>#REF!</v>
      </c>
      <c r="I230" s="35" t="str">
        <f t="shared" si="6"/>
        <v>Nicht kumulierbar mit Leistung: 20.040.000</v>
      </c>
      <c r="J230" s="35" t="str">
        <f>CONCATENATE("Non cumulable avec ",$P$1," : ",F230)</f>
        <v>Non cumulable avec chapitre : 20.040.000</v>
      </c>
      <c r="K230" s="35" t="str">
        <f>CONCATENATE("Non cumulabile col ",$Q$1,": ",F230)</f>
        <v>Non cumulabile col capitolo: 20.040.000</v>
      </c>
      <c r="L230" s="36">
        <v>45292</v>
      </c>
      <c r="M230" s="37">
        <v>401768</v>
      </c>
    </row>
    <row r="231" spans="1:13" x14ac:dyDescent="0.2">
      <c r="A231" s="19" t="s">
        <v>1368</v>
      </c>
      <c r="B231" s="20"/>
      <c r="C231" s="20" t="s">
        <v>98</v>
      </c>
      <c r="D231" s="20" t="s">
        <v>1159</v>
      </c>
      <c r="E231" s="61" t="e">
        <f>VLOOKUP(C231,IT!C:C,2,FALSE)</f>
        <v>#REF!</v>
      </c>
      <c r="F231" s="20" t="s">
        <v>99</v>
      </c>
      <c r="G231" s="20" t="s">
        <v>1159</v>
      </c>
      <c r="H231" s="21" t="e">
        <f>VLOOKUP(F231,IT!C:C,2,FALSE)</f>
        <v>#REF!</v>
      </c>
      <c r="I231" s="21" t="str">
        <f t="shared" si="6"/>
        <v>Nicht kumulierbar mit Leistung: 20.030.000</v>
      </c>
      <c r="J231" s="21" t="str">
        <f>CONCATENATE("Non cumulable avec ",$P$1," : ",F231)</f>
        <v>Non cumulable avec chapitre : 20.030.000</v>
      </c>
      <c r="K231" s="21" t="str">
        <f>CONCATENATE("Non cumulabile col ",$Q$1,": ",F231)</f>
        <v>Non cumulabile col capitolo: 20.030.000</v>
      </c>
      <c r="L231" s="23">
        <v>45292</v>
      </c>
      <c r="M231" s="24">
        <v>401768</v>
      </c>
    </row>
    <row r="232" spans="1:13" x14ac:dyDescent="0.2">
      <c r="A232" s="27" t="s">
        <v>1368</v>
      </c>
      <c r="B232" s="28"/>
      <c r="C232" s="28" t="s">
        <v>98</v>
      </c>
      <c r="D232" s="28" t="s">
        <v>1159</v>
      </c>
      <c r="E232" s="62" t="e">
        <f>VLOOKUP(C232,IT!C:C,2,FALSE)</f>
        <v>#REF!</v>
      </c>
      <c r="F232" s="28" t="s">
        <v>100</v>
      </c>
      <c r="G232" s="28" t="s">
        <v>1159</v>
      </c>
      <c r="H232" s="29" t="e">
        <f>VLOOKUP(F232,IT!C:C,2,FALSE)</f>
        <v>#REF!</v>
      </c>
      <c r="I232" s="29" t="str">
        <f t="shared" si="6"/>
        <v>Nicht kumulierbar mit Leistung: 20.040.000</v>
      </c>
      <c r="J232" s="29" t="str">
        <f>CONCATENATE("Non cumulable avec ",$P$1," : ",F232)</f>
        <v>Non cumulable avec chapitre : 20.040.000</v>
      </c>
      <c r="K232" s="29" t="str">
        <f>CONCATENATE("Non cumulabile col ",$Q$1,": ",F232)</f>
        <v>Non cumulabile col capitolo: 20.040.000</v>
      </c>
      <c r="L232" s="30">
        <v>45292</v>
      </c>
      <c r="M232" s="31">
        <v>401768</v>
      </c>
    </row>
    <row r="233" spans="1:13" x14ac:dyDescent="0.2">
      <c r="A233" s="53" t="s">
        <v>1368</v>
      </c>
      <c r="B233" s="54"/>
      <c r="C233" s="54" t="s">
        <v>99</v>
      </c>
      <c r="D233" s="54" t="s">
        <v>1159</v>
      </c>
      <c r="E233" s="67" t="e">
        <f>VLOOKUP(C233,IT!C:C,2,FALSE)</f>
        <v>#REF!</v>
      </c>
      <c r="F233" s="54" t="s">
        <v>100</v>
      </c>
      <c r="G233" s="54" t="s">
        <v>1159</v>
      </c>
      <c r="H233" s="55" t="e">
        <f>VLOOKUP(F233,IT!C:C,2,FALSE)</f>
        <v>#REF!</v>
      </c>
      <c r="I233" s="55" t="str">
        <f t="shared" si="6"/>
        <v>Nicht kumulierbar mit Leistung: 20.040.000</v>
      </c>
      <c r="J233" s="55" t="str">
        <f>CONCATENATE("Non cumulable avec ",$P$1," : ",F233)</f>
        <v>Non cumulable avec chapitre : 20.040.000</v>
      </c>
      <c r="K233" s="55" t="str">
        <f>CONCATENATE("Non cumulabile col ",$Q$1,": ",F233)</f>
        <v>Non cumulabile col capitolo: 20.040.000</v>
      </c>
      <c r="L233" s="56">
        <v>45292</v>
      </c>
      <c r="M233" s="57">
        <v>401768</v>
      </c>
    </row>
    <row r="234" spans="1:13" x14ac:dyDescent="0.2">
      <c r="A234" s="19" t="s">
        <v>1368</v>
      </c>
      <c r="B234" s="20"/>
      <c r="C234" s="20" t="s">
        <v>115</v>
      </c>
      <c r="D234" s="20" t="s">
        <v>1159</v>
      </c>
      <c r="E234" s="61" t="e">
        <f>VLOOKUP(C234,IT!C:C,2,FALSE)</f>
        <v>#REF!</v>
      </c>
      <c r="F234" s="20" t="s">
        <v>116</v>
      </c>
      <c r="G234" s="20" t="s">
        <v>1159</v>
      </c>
      <c r="H234" s="21" t="e">
        <f>VLOOKUP(F234,IT!C:C,2,FALSE)</f>
        <v>#REF!</v>
      </c>
      <c r="I234" s="21" t="str">
        <f t="shared" si="6"/>
        <v>Nicht kumulierbar mit Leistung: 30.020.000</v>
      </c>
      <c r="J234" s="21" t="str">
        <f>CONCATENATE("Non cumulable avec ",$P$1," : ",F234)</f>
        <v>Non cumulable avec chapitre : 30.020.000</v>
      </c>
      <c r="K234" s="21" t="str">
        <f>CONCATENATE("Non cumulabile col ",$Q$1,": ",F234)</f>
        <v>Non cumulabile col capitolo: 30.020.000</v>
      </c>
      <c r="L234" s="23">
        <v>45292</v>
      </c>
      <c r="M234" s="24">
        <v>401768</v>
      </c>
    </row>
    <row r="235" spans="1:13" x14ac:dyDescent="0.2">
      <c r="A235" s="25" t="s">
        <v>1368</v>
      </c>
      <c r="B235" s="45"/>
      <c r="C235" s="45" t="s">
        <v>115</v>
      </c>
      <c r="D235" s="45" t="s">
        <v>1159</v>
      </c>
      <c r="E235" s="64" t="e">
        <f>VLOOKUP(C235,IT!C:C,2,FALSE)</f>
        <v>#REF!</v>
      </c>
      <c r="F235" s="45" t="s">
        <v>117</v>
      </c>
      <c r="G235" s="45" t="s">
        <v>1159</v>
      </c>
      <c r="H235" s="46" t="e">
        <f>VLOOKUP(F235,IT!C:C,2,FALSE)</f>
        <v>#REF!</v>
      </c>
      <c r="I235" s="46" t="str">
        <f t="shared" si="6"/>
        <v>Nicht kumulierbar mit Leistung: 30.030.000</v>
      </c>
      <c r="J235" s="46" t="str">
        <f>CONCATENATE("Non cumulable avec ",$P$1," : ",F235)</f>
        <v>Non cumulable avec chapitre : 30.030.000</v>
      </c>
      <c r="K235" s="46" t="str">
        <f>CONCATENATE("Non cumulabile col ",$Q$1,": ",F235)</f>
        <v>Non cumulabile col capitolo: 30.030.000</v>
      </c>
      <c r="L235" s="59">
        <v>45292</v>
      </c>
      <c r="M235" s="26">
        <v>401768</v>
      </c>
    </row>
    <row r="236" spans="1:13" x14ac:dyDescent="0.2">
      <c r="A236" s="27" t="s">
        <v>1368</v>
      </c>
      <c r="B236" s="28"/>
      <c r="C236" s="28" t="s">
        <v>115</v>
      </c>
      <c r="D236" s="28" t="s">
        <v>1159</v>
      </c>
      <c r="E236" s="62" t="e">
        <f>VLOOKUP(C236,IT!C:C,2,FALSE)</f>
        <v>#REF!</v>
      </c>
      <c r="F236" s="28" t="s">
        <v>118</v>
      </c>
      <c r="G236" s="28" t="s">
        <v>1159</v>
      </c>
      <c r="H236" s="29" t="e">
        <f>VLOOKUP(F236,IT!C:C,2,FALSE)</f>
        <v>#REF!</v>
      </c>
      <c r="I236" s="29" t="str">
        <f t="shared" si="6"/>
        <v>Nicht kumulierbar mit Leistung: 30.040.000</v>
      </c>
      <c r="J236" s="29" t="str">
        <f>CONCATENATE("Non cumulable avec ",$P$1," : ",F236)</f>
        <v>Non cumulable avec chapitre : 30.040.000</v>
      </c>
      <c r="K236" s="29" t="str">
        <f>CONCATENATE("Non cumulabile col ",$Q$1,": ",F236)</f>
        <v>Non cumulabile col capitolo: 30.040.000</v>
      </c>
      <c r="L236" s="30">
        <v>45292</v>
      </c>
      <c r="M236" s="31">
        <v>401768</v>
      </c>
    </row>
    <row r="237" spans="1:13" x14ac:dyDescent="0.2">
      <c r="A237" s="12" t="s">
        <v>1368</v>
      </c>
      <c r="B237" s="13"/>
      <c r="C237" s="13" t="s">
        <v>116</v>
      </c>
      <c r="D237" s="13" t="s">
        <v>1159</v>
      </c>
      <c r="E237" s="60" t="e">
        <f>VLOOKUP(C237,IT!C:C,2,FALSE)</f>
        <v>#REF!</v>
      </c>
      <c r="F237" s="13" t="s">
        <v>117</v>
      </c>
      <c r="G237" s="13" t="s">
        <v>1159</v>
      </c>
      <c r="H237" s="14" t="e">
        <f>VLOOKUP(F237,IT!C:C,2,FALSE)</f>
        <v>#REF!</v>
      </c>
      <c r="I237" s="14" t="str">
        <f t="shared" si="6"/>
        <v>Nicht kumulierbar mit Leistung: 30.030.000</v>
      </c>
      <c r="J237" s="14" t="str">
        <f>CONCATENATE("Non cumulable avec ",$P$1," : ",F237)</f>
        <v>Non cumulable avec chapitre : 30.030.000</v>
      </c>
      <c r="K237" s="14" t="str">
        <f>CONCATENATE("Non cumulabile col ",$Q$1,": ",F237)</f>
        <v>Non cumulabile col capitolo: 30.030.000</v>
      </c>
      <c r="L237" s="15">
        <v>45292</v>
      </c>
      <c r="M237" s="16">
        <v>401768</v>
      </c>
    </row>
    <row r="238" spans="1:13" x14ac:dyDescent="0.2">
      <c r="A238" s="33" t="s">
        <v>1368</v>
      </c>
      <c r="B238" s="34"/>
      <c r="C238" s="34" t="s">
        <v>116</v>
      </c>
      <c r="D238" s="34" t="s">
        <v>1159</v>
      </c>
      <c r="E238" s="63" t="e">
        <f>VLOOKUP(C238,IT!C:C,2,FALSE)</f>
        <v>#REF!</v>
      </c>
      <c r="F238" s="34" t="s">
        <v>118</v>
      </c>
      <c r="G238" s="34" t="s">
        <v>1159</v>
      </c>
      <c r="H238" s="35" t="e">
        <f>VLOOKUP(F238,IT!C:C,2,FALSE)</f>
        <v>#REF!</v>
      </c>
      <c r="I238" s="35" t="str">
        <f t="shared" si="6"/>
        <v>Nicht kumulierbar mit Leistung: 30.040.000</v>
      </c>
      <c r="J238" s="35" t="str">
        <f>CONCATENATE("Non cumulable avec ",$P$1," : ",F238)</f>
        <v>Non cumulable avec chapitre : 30.040.000</v>
      </c>
      <c r="K238" s="35" t="str">
        <f>CONCATENATE("Non cumulabile col ",$Q$1,": ",F238)</f>
        <v>Non cumulabile col capitolo: 30.040.000</v>
      </c>
      <c r="L238" s="36">
        <v>45292</v>
      </c>
      <c r="M238" s="37">
        <v>401768</v>
      </c>
    </row>
    <row r="239" spans="1:13" x14ac:dyDescent="0.2">
      <c r="A239" s="48" t="s">
        <v>1368</v>
      </c>
      <c r="B239" s="49"/>
      <c r="C239" s="49" t="s">
        <v>117</v>
      </c>
      <c r="D239" s="49" t="s">
        <v>1159</v>
      </c>
      <c r="E239" s="66" t="e">
        <f>VLOOKUP(C239,IT!C:C,2,FALSE)</f>
        <v>#REF!</v>
      </c>
      <c r="F239" s="49" t="s">
        <v>118</v>
      </c>
      <c r="G239" s="49" t="s">
        <v>1159</v>
      </c>
      <c r="H239" s="50" t="e">
        <f>VLOOKUP(F239,IT!C:C,2,FALSE)</f>
        <v>#REF!</v>
      </c>
      <c r="I239" s="50" t="str">
        <f t="shared" si="6"/>
        <v>Nicht kumulierbar mit Leistung: 30.040.000</v>
      </c>
      <c r="J239" s="50" t="str">
        <f>CONCATENATE("Non cumulable avec ",$P$1," : ",F239)</f>
        <v>Non cumulable avec chapitre : 30.040.000</v>
      </c>
      <c r="K239" s="50" t="str">
        <f>CONCATENATE("Non cumulabile col ",$Q$1,": ",F239)</f>
        <v>Non cumulabile col capitolo: 30.040.000</v>
      </c>
      <c r="L239" s="51">
        <v>45292</v>
      </c>
      <c r="M239" s="52">
        <v>401768</v>
      </c>
    </row>
    <row r="240" spans="1:13" x14ac:dyDescent="0.2">
      <c r="A240" s="12" t="s">
        <v>1368</v>
      </c>
      <c r="B240" s="13"/>
      <c r="C240" s="13" t="s">
        <v>131</v>
      </c>
      <c r="D240" s="13" t="s">
        <v>1159</v>
      </c>
      <c r="E240" s="60" t="e">
        <f>VLOOKUP(C240,IT!C:C,2,FALSE)</f>
        <v>#REF!</v>
      </c>
      <c r="F240" s="13" t="s">
        <v>132</v>
      </c>
      <c r="G240" s="13" t="s">
        <v>1159</v>
      </c>
      <c r="H240" s="14" t="e">
        <f>VLOOKUP(F240,IT!C:C,2,FALSE)</f>
        <v>#REF!</v>
      </c>
      <c r="I240" s="14" t="str">
        <f t="shared" si="6"/>
        <v>Nicht kumulierbar mit Leistung: 40.020.000</v>
      </c>
      <c r="J240" s="14" t="str">
        <f>CONCATENATE("Non cumulable avec ",$P$1," : ",F240)</f>
        <v>Non cumulable avec chapitre : 40.020.000</v>
      </c>
      <c r="K240" s="14" t="str">
        <f>CONCATENATE("Non cumulabile col ",$Q$1,": ",F240)</f>
        <v>Non cumulabile col capitolo: 40.020.000</v>
      </c>
      <c r="L240" s="15">
        <v>45292</v>
      </c>
      <c r="M240" s="16">
        <v>401768</v>
      </c>
    </row>
    <row r="241" spans="1:13" x14ac:dyDescent="0.2">
      <c r="A241" s="17" t="s">
        <v>1368</v>
      </c>
      <c r="B241" s="47"/>
      <c r="C241" s="47" t="s">
        <v>131</v>
      </c>
      <c r="D241" s="47" t="s">
        <v>1159</v>
      </c>
      <c r="E241" s="65" t="e">
        <f>VLOOKUP(C241,IT!C:C,2,FALSE)</f>
        <v>#REF!</v>
      </c>
      <c r="F241" s="47" t="s">
        <v>133</v>
      </c>
      <c r="G241" s="47" t="s">
        <v>1159</v>
      </c>
      <c r="H241" s="43" t="e">
        <f>VLOOKUP(F241,IT!C:C,2,FALSE)</f>
        <v>#REF!</v>
      </c>
      <c r="I241" s="43" t="str">
        <f t="shared" si="6"/>
        <v>Nicht kumulierbar mit Leistung: 40.030.000</v>
      </c>
      <c r="J241" s="43" t="str">
        <f>CONCATENATE("Non cumulable avec ",$P$1," : ",F241)</f>
        <v>Non cumulable avec chapitre : 40.030.000</v>
      </c>
      <c r="K241" s="43" t="str">
        <f>CONCATENATE("Non cumulabile col ",$Q$1,": ",F241)</f>
        <v>Non cumulabile col capitolo: 40.030.000</v>
      </c>
      <c r="L241" s="44">
        <v>45292</v>
      </c>
      <c r="M241" s="18">
        <v>401768</v>
      </c>
    </row>
    <row r="242" spans="1:13" x14ac:dyDescent="0.2">
      <c r="A242" s="33" t="s">
        <v>1368</v>
      </c>
      <c r="B242" s="34"/>
      <c r="C242" s="34" t="s">
        <v>131</v>
      </c>
      <c r="D242" s="34" t="s">
        <v>1159</v>
      </c>
      <c r="E242" s="63" t="e">
        <f>VLOOKUP(C242,IT!C:C,2,FALSE)</f>
        <v>#REF!</v>
      </c>
      <c r="F242" s="34" t="s">
        <v>134</v>
      </c>
      <c r="G242" s="34" t="s">
        <v>1159</v>
      </c>
      <c r="H242" s="35" t="e">
        <f>VLOOKUP(F242,IT!C:C,2,FALSE)</f>
        <v>#REF!</v>
      </c>
      <c r="I242" s="35" t="str">
        <f t="shared" si="6"/>
        <v>Nicht kumulierbar mit Leistung: 40.040.000</v>
      </c>
      <c r="J242" s="35" t="str">
        <f>CONCATENATE("Non cumulable avec ",$P$1," : ",F242)</f>
        <v>Non cumulable avec chapitre : 40.040.000</v>
      </c>
      <c r="K242" s="35" t="str">
        <f>CONCATENATE("Non cumulabile col ",$Q$1,": ",F242)</f>
        <v>Non cumulabile col capitolo: 40.040.000</v>
      </c>
      <c r="L242" s="36">
        <v>45292</v>
      </c>
      <c r="M242" s="37">
        <v>401768</v>
      </c>
    </row>
    <row r="243" spans="1:13" x14ac:dyDescent="0.2">
      <c r="A243" s="19" t="s">
        <v>1368</v>
      </c>
      <c r="B243" s="20"/>
      <c r="C243" s="20" t="s">
        <v>132</v>
      </c>
      <c r="D243" s="20" t="s">
        <v>1159</v>
      </c>
      <c r="E243" s="61" t="e">
        <f>VLOOKUP(C243,IT!C:C,2,FALSE)</f>
        <v>#REF!</v>
      </c>
      <c r="F243" s="20" t="s">
        <v>133</v>
      </c>
      <c r="G243" s="20" t="s">
        <v>1159</v>
      </c>
      <c r="H243" s="21" t="e">
        <f>VLOOKUP(F243,IT!C:C,2,FALSE)</f>
        <v>#REF!</v>
      </c>
      <c r="I243" s="21" t="str">
        <f t="shared" si="6"/>
        <v>Nicht kumulierbar mit Leistung: 40.030.000</v>
      </c>
      <c r="J243" s="21" t="str">
        <f>CONCATENATE("Non cumulable avec ",$P$1," : ",F243)</f>
        <v>Non cumulable avec chapitre : 40.030.000</v>
      </c>
      <c r="K243" s="21" t="str">
        <f>CONCATENATE("Non cumulabile col ",$Q$1,": ",F243)</f>
        <v>Non cumulabile col capitolo: 40.030.000</v>
      </c>
      <c r="L243" s="23">
        <v>45292</v>
      </c>
      <c r="M243" s="24">
        <v>401768</v>
      </c>
    </row>
    <row r="244" spans="1:13" x14ac:dyDescent="0.2">
      <c r="A244" s="27" t="s">
        <v>1368</v>
      </c>
      <c r="B244" s="28"/>
      <c r="C244" s="28" t="s">
        <v>132</v>
      </c>
      <c r="D244" s="28" t="s">
        <v>1159</v>
      </c>
      <c r="E244" s="62" t="e">
        <f>VLOOKUP(C244,IT!C:C,2,FALSE)</f>
        <v>#REF!</v>
      </c>
      <c r="F244" s="28" t="s">
        <v>134</v>
      </c>
      <c r="G244" s="28" t="s">
        <v>1159</v>
      </c>
      <c r="H244" s="29" t="e">
        <f>VLOOKUP(F244,IT!C:C,2,FALSE)</f>
        <v>#REF!</v>
      </c>
      <c r="I244" s="29" t="str">
        <f t="shared" si="6"/>
        <v>Nicht kumulierbar mit Leistung: 40.040.000</v>
      </c>
      <c r="J244" s="29" t="str">
        <f>CONCATENATE("Non cumulable avec ",$P$1," : ",F244)</f>
        <v>Non cumulable avec chapitre : 40.040.000</v>
      </c>
      <c r="K244" s="29" t="str">
        <f>CONCATENATE("Non cumulabile col ",$Q$1,": ",F244)</f>
        <v>Non cumulabile col capitolo: 40.040.000</v>
      </c>
      <c r="L244" s="30">
        <v>45292</v>
      </c>
      <c r="M244" s="31">
        <v>401768</v>
      </c>
    </row>
    <row r="245" spans="1:13" x14ac:dyDescent="0.2">
      <c r="A245" s="53" t="s">
        <v>1368</v>
      </c>
      <c r="B245" s="54"/>
      <c r="C245" s="54" t="s">
        <v>133</v>
      </c>
      <c r="D245" s="54" t="s">
        <v>1159</v>
      </c>
      <c r="E245" s="67" t="e">
        <f>VLOOKUP(C245,IT!C:C,2,FALSE)</f>
        <v>#REF!</v>
      </c>
      <c r="F245" s="54" t="s">
        <v>134</v>
      </c>
      <c r="G245" s="54" t="s">
        <v>1159</v>
      </c>
      <c r="H245" s="55" t="e">
        <f>VLOOKUP(F245,IT!C:C,2,FALSE)</f>
        <v>#REF!</v>
      </c>
      <c r="I245" s="55" t="str">
        <f t="shared" si="6"/>
        <v>Nicht kumulierbar mit Leistung: 40.040.000</v>
      </c>
      <c r="J245" s="55" t="str">
        <f>CONCATENATE("Non cumulable avec ",$P$1," : ",F245)</f>
        <v>Non cumulable avec chapitre : 40.040.000</v>
      </c>
      <c r="K245" s="55" t="str">
        <f>CONCATENATE("Non cumulabile col ",$Q$1,": ",F245)</f>
        <v>Non cumulabile col capitolo: 40.040.000</v>
      </c>
      <c r="L245" s="56">
        <v>45292</v>
      </c>
      <c r="M245" s="57">
        <v>401768</v>
      </c>
    </row>
    <row r="246" spans="1:13" x14ac:dyDescent="0.2">
      <c r="A246" s="19" t="s">
        <v>1368</v>
      </c>
      <c r="B246" s="20"/>
      <c r="C246" s="20" t="s">
        <v>148</v>
      </c>
      <c r="D246" s="20" t="s">
        <v>1159</v>
      </c>
      <c r="E246" s="61" t="e">
        <f>VLOOKUP(C246,IT!C:C,2,FALSE)</f>
        <v>#REF!</v>
      </c>
      <c r="F246" s="20" t="s">
        <v>149</v>
      </c>
      <c r="G246" s="20" t="s">
        <v>1159</v>
      </c>
      <c r="H246" s="21" t="e">
        <f>VLOOKUP(F246,IT!C:C,2,FALSE)</f>
        <v>#REF!</v>
      </c>
      <c r="I246" s="21" t="str">
        <f t="shared" si="6"/>
        <v>Nicht kumulierbar mit Leistung: 50.020.000</v>
      </c>
      <c r="J246" s="21" t="str">
        <f>CONCATENATE("Non cumulable avec ",$P$1," : ",F246)</f>
        <v>Non cumulable avec chapitre : 50.020.000</v>
      </c>
      <c r="K246" s="21" t="str">
        <f>CONCATENATE("Non cumulabile col ",$Q$1,": ",F246)</f>
        <v>Non cumulabile col capitolo: 50.020.000</v>
      </c>
      <c r="L246" s="23">
        <v>45292</v>
      </c>
      <c r="M246" s="24">
        <v>401768</v>
      </c>
    </row>
    <row r="247" spans="1:13" x14ac:dyDescent="0.2">
      <c r="A247" s="25" t="s">
        <v>1368</v>
      </c>
      <c r="B247" s="45"/>
      <c r="C247" s="45" t="s">
        <v>148</v>
      </c>
      <c r="D247" s="45" t="s">
        <v>1159</v>
      </c>
      <c r="E247" s="64" t="e">
        <f>VLOOKUP(C247,IT!C:C,2,FALSE)</f>
        <v>#REF!</v>
      </c>
      <c r="F247" s="45" t="s">
        <v>150</v>
      </c>
      <c r="G247" s="45" t="s">
        <v>1159</v>
      </c>
      <c r="H247" s="46" t="e">
        <f>VLOOKUP(F247,IT!C:C,2,FALSE)</f>
        <v>#REF!</v>
      </c>
      <c r="I247" s="46" t="str">
        <f t="shared" ref="I247:I295" si="7">CONCATENATE("Nicht kumulierbar mit ",G247,": ",F247)</f>
        <v>Nicht kumulierbar mit Leistung: 50.030.000</v>
      </c>
      <c r="J247" s="46" t="str">
        <f>CONCATENATE("Non cumulable avec ",$P$1," : ",F247)</f>
        <v>Non cumulable avec chapitre : 50.030.000</v>
      </c>
      <c r="K247" s="46" t="str">
        <f>CONCATENATE("Non cumulabile col ",$Q$1,": ",F247)</f>
        <v>Non cumulabile col capitolo: 50.030.000</v>
      </c>
      <c r="L247" s="59">
        <v>45292</v>
      </c>
      <c r="M247" s="26">
        <v>401768</v>
      </c>
    </row>
    <row r="248" spans="1:13" x14ac:dyDescent="0.2">
      <c r="A248" s="27" t="s">
        <v>1368</v>
      </c>
      <c r="B248" s="28"/>
      <c r="C248" s="28" t="s">
        <v>148</v>
      </c>
      <c r="D248" s="28" t="s">
        <v>1159</v>
      </c>
      <c r="E248" s="62" t="e">
        <f>VLOOKUP(C248,IT!C:C,2,FALSE)</f>
        <v>#REF!</v>
      </c>
      <c r="F248" s="28" t="s">
        <v>151</v>
      </c>
      <c r="G248" s="28" t="s">
        <v>1159</v>
      </c>
      <c r="H248" s="29" t="e">
        <f>VLOOKUP(F248,IT!C:C,2,FALSE)</f>
        <v>#REF!</v>
      </c>
      <c r="I248" s="29" t="str">
        <f t="shared" si="7"/>
        <v>Nicht kumulierbar mit Leistung: 50.040.000</v>
      </c>
      <c r="J248" s="29" t="str">
        <f>CONCATENATE("Non cumulable avec ",$P$1," : ",F248)</f>
        <v>Non cumulable avec chapitre : 50.040.000</v>
      </c>
      <c r="K248" s="29" t="str">
        <f>CONCATENATE("Non cumulabile col ",$Q$1,": ",F248)</f>
        <v>Non cumulabile col capitolo: 50.040.000</v>
      </c>
      <c r="L248" s="30">
        <v>45292</v>
      </c>
      <c r="M248" s="31">
        <v>401768</v>
      </c>
    </row>
    <row r="249" spans="1:13" x14ac:dyDescent="0.2">
      <c r="A249" s="12" t="s">
        <v>1368</v>
      </c>
      <c r="B249" s="13"/>
      <c r="C249" s="13" t="s">
        <v>149</v>
      </c>
      <c r="D249" s="13" t="s">
        <v>1159</v>
      </c>
      <c r="E249" s="60" t="e">
        <f>VLOOKUP(C249,IT!C:C,2,FALSE)</f>
        <v>#REF!</v>
      </c>
      <c r="F249" s="13" t="s">
        <v>150</v>
      </c>
      <c r="G249" s="13" t="s">
        <v>1159</v>
      </c>
      <c r="H249" s="14" t="e">
        <f>VLOOKUP(F249,IT!C:C,2,FALSE)</f>
        <v>#REF!</v>
      </c>
      <c r="I249" s="14" t="str">
        <f t="shared" si="7"/>
        <v>Nicht kumulierbar mit Leistung: 50.030.000</v>
      </c>
      <c r="J249" s="14" t="str">
        <f>CONCATENATE("Non cumulable avec ",$P$1," : ",F249)</f>
        <v>Non cumulable avec chapitre : 50.030.000</v>
      </c>
      <c r="K249" s="14" t="str">
        <f>CONCATENATE("Non cumulabile col ",$Q$1,": ",F249)</f>
        <v>Non cumulabile col capitolo: 50.030.000</v>
      </c>
      <c r="L249" s="15">
        <v>45292</v>
      </c>
      <c r="M249" s="16">
        <v>401768</v>
      </c>
    </row>
    <row r="250" spans="1:13" x14ac:dyDescent="0.2">
      <c r="A250" s="33" t="s">
        <v>1368</v>
      </c>
      <c r="B250" s="34"/>
      <c r="C250" s="34" t="s">
        <v>149</v>
      </c>
      <c r="D250" s="34" t="s">
        <v>1159</v>
      </c>
      <c r="E250" s="63" t="e">
        <f>VLOOKUP(C250,IT!C:C,2,FALSE)</f>
        <v>#REF!</v>
      </c>
      <c r="F250" s="34" t="s">
        <v>151</v>
      </c>
      <c r="G250" s="34" t="s">
        <v>1159</v>
      </c>
      <c r="H250" s="35" t="e">
        <f>VLOOKUP(F250,IT!C:C,2,FALSE)</f>
        <v>#REF!</v>
      </c>
      <c r="I250" s="35" t="str">
        <f t="shared" si="7"/>
        <v>Nicht kumulierbar mit Leistung: 50.040.000</v>
      </c>
      <c r="J250" s="35" t="str">
        <f>CONCATENATE("Non cumulable avec ",$P$1," : ",F250)</f>
        <v>Non cumulable avec chapitre : 50.040.000</v>
      </c>
      <c r="K250" s="35" t="str">
        <f>CONCATENATE("Non cumulabile col ",$Q$1,": ",F250)</f>
        <v>Non cumulabile col capitolo: 50.040.000</v>
      </c>
      <c r="L250" s="36">
        <v>45292</v>
      </c>
      <c r="M250" s="37">
        <v>401768</v>
      </c>
    </row>
    <row r="251" spans="1:13" x14ac:dyDescent="0.2">
      <c r="A251" s="48" t="s">
        <v>1368</v>
      </c>
      <c r="B251" s="49"/>
      <c r="C251" s="49" t="s">
        <v>150</v>
      </c>
      <c r="D251" s="49" t="s">
        <v>1159</v>
      </c>
      <c r="E251" s="66" t="e">
        <f>VLOOKUP(C251,IT!C:C,2,FALSE)</f>
        <v>#REF!</v>
      </c>
      <c r="F251" s="49" t="s">
        <v>151</v>
      </c>
      <c r="G251" s="49" t="s">
        <v>1159</v>
      </c>
      <c r="H251" s="50" t="e">
        <f>VLOOKUP(F251,IT!C:C,2,FALSE)</f>
        <v>#REF!</v>
      </c>
      <c r="I251" s="50" t="str">
        <f t="shared" si="7"/>
        <v>Nicht kumulierbar mit Leistung: 50.040.000</v>
      </c>
      <c r="J251" s="50" t="str">
        <f>CONCATENATE("Non cumulable avec ",$P$1," : ",F251)</f>
        <v>Non cumulable avec chapitre : 50.040.000</v>
      </c>
      <c r="K251" s="50" t="str">
        <f>CONCATENATE("Non cumulabile col ",$Q$1,": ",F251)</f>
        <v>Non cumulabile col capitolo: 50.040.000</v>
      </c>
      <c r="L251" s="51">
        <v>45292</v>
      </c>
      <c r="M251" s="52">
        <v>401768</v>
      </c>
    </row>
    <row r="252" spans="1:13" x14ac:dyDescent="0.2">
      <c r="A252" s="12" t="s">
        <v>1368</v>
      </c>
      <c r="B252" s="13"/>
      <c r="C252" s="13" t="s">
        <v>164</v>
      </c>
      <c r="D252" s="13" t="s">
        <v>1159</v>
      </c>
      <c r="E252" s="60" t="e">
        <f>VLOOKUP(C252,IT!C:C,2,FALSE)</f>
        <v>#REF!</v>
      </c>
      <c r="F252" s="13" t="s">
        <v>165</v>
      </c>
      <c r="G252" s="13" t="s">
        <v>1159</v>
      </c>
      <c r="H252" s="14" t="e">
        <f>VLOOKUP(F252,IT!C:C,2,FALSE)</f>
        <v>#REF!</v>
      </c>
      <c r="I252" s="14" t="str">
        <f t="shared" si="7"/>
        <v>Nicht kumulierbar mit Leistung: 60.020.000</v>
      </c>
      <c r="J252" s="14" t="str">
        <f>CONCATENATE("Non cumulable avec ",$P$1," : ",F252)</f>
        <v>Non cumulable avec chapitre : 60.020.000</v>
      </c>
      <c r="K252" s="14" t="str">
        <f>CONCATENATE("Non cumulabile col ",$Q$1,": ",F252)</f>
        <v>Non cumulabile col capitolo: 60.020.000</v>
      </c>
      <c r="L252" s="15">
        <v>45292</v>
      </c>
      <c r="M252" s="16">
        <v>401768</v>
      </c>
    </row>
    <row r="253" spans="1:13" x14ac:dyDescent="0.2">
      <c r="A253" s="17" t="s">
        <v>1368</v>
      </c>
      <c r="B253" s="47"/>
      <c r="C253" s="47" t="s">
        <v>164</v>
      </c>
      <c r="D253" s="47" t="s">
        <v>1159</v>
      </c>
      <c r="E253" s="65" t="e">
        <f>VLOOKUP(C253,IT!C:C,2,FALSE)</f>
        <v>#REF!</v>
      </c>
      <c r="F253" s="47" t="s">
        <v>166</v>
      </c>
      <c r="G253" s="47" t="s">
        <v>1159</v>
      </c>
      <c r="H253" s="43" t="e">
        <f>VLOOKUP(F253,IT!C:C,2,FALSE)</f>
        <v>#REF!</v>
      </c>
      <c r="I253" s="43" t="str">
        <f t="shared" si="7"/>
        <v>Nicht kumulierbar mit Leistung: 60.030.000</v>
      </c>
      <c r="J253" s="43" t="str">
        <f>CONCATENATE("Non cumulable avec ",$P$1," : ",F253)</f>
        <v>Non cumulable avec chapitre : 60.030.000</v>
      </c>
      <c r="K253" s="43" t="str">
        <f>CONCATENATE("Non cumulabile col ",$Q$1,": ",F253)</f>
        <v>Non cumulabile col capitolo: 60.030.000</v>
      </c>
      <c r="L253" s="44">
        <v>45292</v>
      </c>
      <c r="M253" s="18">
        <v>401768</v>
      </c>
    </row>
    <row r="254" spans="1:13" x14ac:dyDescent="0.2">
      <c r="A254" s="33" t="s">
        <v>1368</v>
      </c>
      <c r="B254" s="34"/>
      <c r="C254" s="34" t="s">
        <v>164</v>
      </c>
      <c r="D254" s="34" t="s">
        <v>1159</v>
      </c>
      <c r="E254" s="63" t="e">
        <f>VLOOKUP(C254,IT!C:C,2,FALSE)</f>
        <v>#REF!</v>
      </c>
      <c r="F254" s="34" t="s">
        <v>167</v>
      </c>
      <c r="G254" s="34" t="s">
        <v>1159</v>
      </c>
      <c r="H254" s="35" t="e">
        <f>VLOOKUP(F254,IT!C:C,2,FALSE)</f>
        <v>#REF!</v>
      </c>
      <c r="I254" s="35" t="str">
        <f t="shared" si="7"/>
        <v>Nicht kumulierbar mit Leistung: 60.040.000</v>
      </c>
      <c r="J254" s="35" t="str">
        <f>CONCATENATE("Non cumulable avec ",$P$1," : ",F254)</f>
        <v>Non cumulable avec chapitre : 60.040.000</v>
      </c>
      <c r="K254" s="35" t="str">
        <f>CONCATENATE("Non cumulabile col ",$Q$1,": ",F254)</f>
        <v>Non cumulabile col capitolo: 60.040.000</v>
      </c>
      <c r="L254" s="36">
        <v>45292</v>
      </c>
      <c r="M254" s="37">
        <v>401768</v>
      </c>
    </row>
    <row r="255" spans="1:13" x14ac:dyDescent="0.2">
      <c r="A255" s="19" t="s">
        <v>1368</v>
      </c>
      <c r="B255" s="20"/>
      <c r="C255" s="20" t="s">
        <v>165</v>
      </c>
      <c r="D255" s="20" t="s">
        <v>1159</v>
      </c>
      <c r="E255" s="61" t="e">
        <f>VLOOKUP(C255,IT!C:C,2,FALSE)</f>
        <v>#REF!</v>
      </c>
      <c r="F255" s="20" t="s">
        <v>166</v>
      </c>
      <c r="G255" s="20" t="s">
        <v>1159</v>
      </c>
      <c r="H255" s="21" t="e">
        <f>VLOOKUP(F255,IT!C:C,2,FALSE)</f>
        <v>#REF!</v>
      </c>
      <c r="I255" s="21" t="str">
        <f t="shared" si="7"/>
        <v>Nicht kumulierbar mit Leistung: 60.030.000</v>
      </c>
      <c r="J255" s="21" t="str">
        <f>CONCATENATE("Non cumulable avec ",$P$1," : ",F255)</f>
        <v>Non cumulable avec chapitre : 60.030.000</v>
      </c>
      <c r="K255" s="21" t="str">
        <f>CONCATENATE("Non cumulabile col ",$Q$1,": ",F255)</f>
        <v>Non cumulabile col capitolo: 60.030.000</v>
      </c>
      <c r="L255" s="23">
        <v>45292</v>
      </c>
      <c r="M255" s="24">
        <v>401768</v>
      </c>
    </row>
    <row r="256" spans="1:13" x14ac:dyDescent="0.2">
      <c r="A256" s="27" t="s">
        <v>1368</v>
      </c>
      <c r="B256" s="28"/>
      <c r="C256" s="28" t="s">
        <v>165</v>
      </c>
      <c r="D256" s="28" t="s">
        <v>1159</v>
      </c>
      <c r="E256" s="62" t="e">
        <f>VLOOKUP(C256,IT!C:C,2,FALSE)</f>
        <v>#REF!</v>
      </c>
      <c r="F256" s="28" t="s">
        <v>167</v>
      </c>
      <c r="G256" s="28" t="s">
        <v>1159</v>
      </c>
      <c r="H256" s="29" t="e">
        <f>VLOOKUP(F256,IT!C:C,2,FALSE)</f>
        <v>#REF!</v>
      </c>
      <c r="I256" s="29" t="str">
        <f t="shared" si="7"/>
        <v>Nicht kumulierbar mit Leistung: 60.040.000</v>
      </c>
      <c r="J256" s="29" t="str">
        <f>CONCATENATE("Non cumulable avec ",$P$1," : ",F256)</f>
        <v>Non cumulable avec chapitre : 60.040.000</v>
      </c>
      <c r="K256" s="29" t="str">
        <f>CONCATENATE("Non cumulabile col ",$Q$1,": ",F256)</f>
        <v>Non cumulabile col capitolo: 60.040.000</v>
      </c>
      <c r="L256" s="30">
        <v>45292</v>
      </c>
      <c r="M256" s="31">
        <v>401768</v>
      </c>
    </row>
    <row r="257" spans="1:13" x14ac:dyDescent="0.2">
      <c r="A257" s="53" t="s">
        <v>1368</v>
      </c>
      <c r="B257" s="54"/>
      <c r="C257" s="54" t="s">
        <v>166</v>
      </c>
      <c r="D257" s="54" t="s">
        <v>1159</v>
      </c>
      <c r="E257" s="67" t="e">
        <f>VLOOKUP(C257,IT!C:C,2,FALSE)</f>
        <v>#REF!</v>
      </c>
      <c r="F257" s="54" t="s">
        <v>167</v>
      </c>
      <c r="G257" s="54" t="s">
        <v>1159</v>
      </c>
      <c r="H257" s="55" t="e">
        <f>VLOOKUP(F257,IT!C:C,2,FALSE)</f>
        <v>#REF!</v>
      </c>
      <c r="I257" s="55" t="str">
        <f t="shared" si="7"/>
        <v>Nicht kumulierbar mit Leistung: 60.040.000</v>
      </c>
      <c r="J257" s="55" t="str">
        <f>CONCATENATE("Non cumulable avec ",$P$1," : ",F257)</f>
        <v>Non cumulable avec chapitre : 60.040.000</v>
      </c>
      <c r="K257" s="55" t="str">
        <f>CONCATENATE("Non cumulabile col ",$Q$1,": ",F257)</f>
        <v>Non cumulabile col capitolo: 60.040.000</v>
      </c>
      <c r="L257" s="56">
        <v>45292</v>
      </c>
      <c r="M257" s="57">
        <v>401768</v>
      </c>
    </row>
    <row r="258" spans="1:13" x14ac:dyDescent="0.2">
      <c r="A258" s="19" t="s">
        <v>1368</v>
      </c>
      <c r="B258" s="20"/>
      <c r="C258" s="20" t="s">
        <v>308</v>
      </c>
      <c r="D258" s="20" t="s">
        <v>1159</v>
      </c>
      <c r="E258" s="61" t="e">
        <f>VLOOKUP(C258,IT!C:C,2,FALSE)</f>
        <v>#REF!</v>
      </c>
      <c r="F258" s="20" t="s">
        <v>89</v>
      </c>
      <c r="G258" s="20" t="s">
        <v>179</v>
      </c>
      <c r="H258" s="21" t="e">
        <f>VLOOKUP(F258,IT!B:C,3,FALSE)</f>
        <v>#REF!</v>
      </c>
      <c r="I258" s="21" t="str">
        <f t="shared" si="7"/>
        <v>Nicht kumulierbar mit Kapitel: 50</v>
      </c>
      <c r="J258" s="21" t="str">
        <f>CONCATENATE("Non cumulable avec ",$P$1," : ",F258)</f>
        <v>Non cumulable avec chapitre : 50</v>
      </c>
      <c r="K258" s="21" t="str">
        <f>CONCATENATE("Non cumulabile col ",$Q$1,": ",F258)</f>
        <v>Non cumulabile col capitolo: 50</v>
      </c>
      <c r="L258" s="23">
        <v>45292</v>
      </c>
      <c r="M258" s="24">
        <v>401768</v>
      </c>
    </row>
    <row r="259" spans="1:13" x14ac:dyDescent="0.2">
      <c r="A259" s="25" t="s">
        <v>1368</v>
      </c>
      <c r="B259" s="45"/>
      <c r="C259" s="45" t="s">
        <v>308</v>
      </c>
      <c r="D259" s="45" t="s">
        <v>1159</v>
      </c>
      <c r="E259" s="64" t="e">
        <f>VLOOKUP(C259,IT!C:C,2,FALSE)</f>
        <v>#REF!</v>
      </c>
      <c r="F259" s="68" t="s">
        <v>76</v>
      </c>
      <c r="G259" s="45" t="s">
        <v>179</v>
      </c>
      <c r="H259" s="46" t="e">
        <f>VLOOKUP(F259,IT!B:C,3,FALSE)</f>
        <v>#REF!</v>
      </c>
      <c r="I259" s="46" t="str">
        <f t="shared" si="7"/>
        <v>Nicht kumulierbar mit Kapitel: 60</v>
      </c>
      <c r="J259" s="46" t="str">
        <f>CONCATENATE("Non cumulable avec ",$P$1," : ",F259)</f>
        <v>Non cumulable avec chapitre : 60</v>
      </c>
      <c r="K259" s="46" t="str">
        <f>CONCATENATE("Non cumulabile col ",$Q$1,": ",F259)</f>
        <v>Non cumulabile col capitolo: 60</v>
      </c>
      <c r="L259" s="59">
        <v>45292</v>
      </c>
      <c r="M259" s="26">
        <v>401768</v>
      </c>
    </row>
    <row r="260" spans="1:13" x14ac:dyDescent="0.2">
      <c r="A260" s="25" t="s">
        <v>1368</v>
      </c>
      <c r="B260" s="45"/>
      <c r="C260" s="45" t="s">
        <v>308</v>
      </c>
      <c r="D260" s="45" t="s">
        <v>1159</v>
      </c>
      <c r="E260" s="64" t="e">
        <f>VLOOKUP(C260,IT!C:C,2,FALSE)</f>
        <v>#REF!</v>
      </c>
      <c r="F260" s="45" t="s">
        <v>309</v>
      </c>
      <c r="G260" s="45" t="s">
        <v>1159</v>
      </c>
      <c r="H260" s="46" t="e">
        <f>VLOOKUP(F260,IT!C:C,2,FALSE)</f>
        <v>#REF!</v>
      </c>
      <c r="I260" s="46" t="str">
        <f t="shared" si="7"/>
        <v>Nicht kumulierbar mit Leistung: 70.122.000</v>
      </c>
      <c r="J260" s="46" t="str">
        <f>CONCATENATE("Non cumulable avec ",$P$1," : ",F260)</f>
        <v>Non cumulable avec chapitre : 70.122.000</v>
      </c>
      <c r="K260" s="46" t="str">
        <f>CONCATENATE("Non cumulabile col ",$Q$1,": ",F260)</f>
        <v>Non cumulabile col capitolo: 70.122.000</v>
      </c>
      <c r="L260" s="59">
        <v>45292</v>
      </c>
      <c r="M260" s="26">
        <v>401768</v>
      </c>
    </row>
    <row r="261" spans="1:13" x14ac:dyDescent="0.2">
      <c r="A261" s="25" t="s">
        <v>1368</v>
      </c>
      <c r="B261" s="45"/>
      <c r="C261" s="45" t="s">
        <v>308</v>
      </c>
      <c r="D261" s="45" t="s">
        <v>1159</v>
      </c>
      <c r="E261" s="64" t="e">
        <f>VLOOKUP(C261,IT!C:C,2,FALSE)</f>
        <v>#REF!</v>
      </c>
      <c r="F261" s="45" t="s">
        <v>1085</v>
      </c>
      <c r="G261" s="45" t="s">
        <v>1159</v>
      </c>
      <c r="H261" s="46" t="e">
        <f>VLOOKUP(F261,IT!C:C,2,FALSE)</f>
        <v>#REF!</v>
      </c>
      <c r="I261" s="46" t="str">
        <f t="shared" si="7"/>
        <v>Nicht kumulierbar mit Leistung: 70.122.100</v>
      </c>
      <c r="J261" s="46" t="str">
        <f>CONCATENATE("Non cumulable avec ",$P$1," : ",F261)</f>
        <v>Non cumulable avec chapitre : 70.122.100</v>
      </c>
      <c r="K261" s="46" t="str">
        <f>CONCATENATE("Non cumulabile col ",$Q$1,": ",F261)</f>
        <v>Non cumulabile col capitolo: 70.122.100</v>
      </c>
      <c r="L261" s="59">
        <v>45292</v>
      </c>
      <c r="M261" s="26">
        <v>401768</v>
      </c>
    </row>
    <row r="262" spans="1:13" x14ac:dyDescent="0.2">
      <c r="A262" s="12" t="s">
        <v>1368</v>
      </c>
      <c r="B262" s="13"/>
      <c r="C262" s="13" t="s">
        <v>309</v>
      </c>
      <c r="D262" s="13" t="s">
        <v>1159</v>
      </c>
      <c r="E262" s="60" t="e">
        <f>VLOOKUP(C262,IT!C:C,2,FALSE)</f>
        <v>#REF!</v>
      </c>
      <c r="F262" s="13" t="s">
        <v>89</v>
      </c>
      <c r="G262" s="13" t="s">
        <v>179</v>
      </c>
      <c r="H262" s="14" t="e">
        <f>VLOOKUP(F262,IT!B:C,3,FALSE)</f>
        <v>#REF!</v>
      </c>
      <c r="I262" s="14" t="str">
        <f t="shared" si="7"/>
        <v>Nicht kumulierbar mit Kapitel: 50</v>
      </c>
      <c r="J262" s="14" t="str">
        <f>CONCATENATE("Non cumulable avec ",$P$1," : ",F262)</f>
        <v>Non cumulable avec chapitre : 50</v>
      </c>
      <c r="K262" s="14" t="str">
        <f>CONCATENATE("Non cumulabile col ",$Q$1,": ",F262)</f>
        <v>Non cumulabile col capitolo: 50</v>
      </c>
      <c r="L262" s="15">
        <v>45292</v>
      </c>
      <c r="M262" s="16">
        <v>401768</v>
      </c>
    </row>
    <row r="263" spans="1:13" x14ac:dyDescent="0.2">
      <c r="A263" s="17" t="s">
        <v>1368</v>
      </c>
      <c r="B263" s="47"/>
      <c r="C263" s="47" t="s">
        <v>309</v>
      </c>
      <c r="D263" s="47" t="s">
        <v>1159</v>
      </c>
      <c r="E263" s="65" t="e">
        <f>VLOOKUP(C263,IT!C:C,2,FALSE)</f>
        <v>#REF!</v>
      </c>
      <c r="F263" s="47" t="s">
        <v>76</v>
      </c>
      <c r="G263" s="47" t="s">
        <v>179</v>
      </c>
      <c r="H263" s="43" t="e">
        <f>VLOOKUP(F263,IT!B:C,3,FALSE)</f>
        <v>#REF!</v>
      </c>
      <c r="I263" s="43" t="str">
        <f>CONCATENATE("Nicht kumulierbar mit ",G263,": ",F263)</f>
        <v>Nicht kumulierbar mit Kapitel: 60</v>
      </c>
      <c r="J263" s="43" t="str">
        <f>CONCATENATE("Non cumulable avec ",$P$1," : ",F263)</f>
        <v>Non cumulable avec chapitre : 60</v>
      </c>
      <c r="K263" s="43" t="str">
        <f>CONCATENATE("Non cumulabile col ",$Q$1,": ",F263)</f>
        <v>Non cumulabile col capitolo: 60</v>
      </c>
      <c r="L263" s="44">
        <v>45292</v>
      </c>
      <c r="M263" s="18">
        <v>401768</v>
      </c>
    </row>
    <row r="264" spans="1:13" x14ac:dyDescent="0.2">
      <c r="A264" s="33" t="s">
        <v>1368</v>
      </c>
      <c r="B264" s="34"/>
      <c r="C264" s="34" t="s">
        <v>309</v>
      </c>
      <c r="D264" s="34" t="s">
        <v>1159</v>
      </c>
      <c r="E264" s="63" t="e">
        <f>VLOOKUP(C264,IT!C:C,2,FALSE)</f>
        <v>#REF!</v>
      </c>
      <c r="F264" s="34" t="s">
        <v>1085</v>
      </c>
      <c r="G264" s="34" t="s">
        <v>1159</v>
      </c>
      <c r="H264" s="35" t="e">
        <f>VLOOKUP(F264,IT!C:C,2,FALSE)</f>
        <v>#REF!</v>
      </c>
      <c r="I264" s="35" t="str">
        <f t="shared" si="7"/>
        <v>Nicht kumulierbar mit Leistung: 70.122.100</v>
      </c>
      <c r="J264" s="35" t="str">
        <f>CONCATENATE("Non cumulable avec ",$P$1," : ",F264)</f>
        <v>Non cumulable avec chapitre : 70.122.100</v>
      </c>
      <c r="K264" s="35" t="str">
        <f>CONCATENATE("Non cumulabile col ",$Q$1,": ",F264)</f>
        <v>Non cumulabile col capitolo: 70.122.100</v>
      </c>
      <c r="L264" s="36">
        <v>45292</v>
      </c>
      <c r="M264" s="37">
        <v>401768</v>
      </c>
    </row>
    <row r="265" spans="1:13" x14ac:dyDescent="0.2">
      <c r="A265" s="25" t="s">
        <v>1368</v>
      </c>
      <c r="B265" s="45"/>
      <c r="C265" s="45" t="s">
        <v>1085</v>
      </c>
      <c r="D265" s="45" t="s">
        <v>1159</v>
      </c>
      <c r="E265" s="64" t="e">
        <f>VLOOKUP(C265,IT!C:C,2,FALSE)</f>
        <v>#REF!</v>
      </c>
      <c r="F265" s="68" t="s">
        <v>67</v>
      </c>
      <c r="G265" s="45" t="s">
        <v>179</v>
      </c>
      <c r="H265" s="46" t="e">
        <f>VLOOKUP(F265,IT!B:C,3,FALSE)</f>
        <v>#REF!</v>
      </c>
      <c r="I265" s="46" t="str">
        <f t="shared" si="7"/>
        <v>Nicht kumulierbar mit Kapitel: 20</v>
      </c>
      <c r="J265" s="46" t="str">
        <f>CONCATENATE("Non cumulable avec ",$P$1," : ",F265)</f>
        <v>Non cumulable avec chapitre : 20</v>
      </c>
      <c r="K265" s="46" t="str">
        <f>CONCATENATE("Non cumulabile col ",$Q$1,": ",F265)</f>
        <v>Non cumulabile col capitolo: 20</v>
      </c>
      <c r="L265" s="59">
        <v>45931</v>
      </c>
      <c r="M265" s="26">
        <v>401768</v>
      </c>
    </row>
    <row r="266" spans="1:13" x14ac:dyDescent="0.2">
      <c r="A266" s="25" t="s">
        <v>1368</v>
      </c>
      <c r="B266" s="45"/>
      <c r="C266" s="45" t="s">
        <v>1085</v>
      </c>
      <c r="D266" s="45" t="s">
        <v>1159</v>
      </c>
      <c r="E266" s="64" t="e">
        <f>VLOOKUP(C266,IT!C:C,2,FALSE)</f>
        <v>#REF!</v>
      </c>
      <c r="F266" s="68" t="s">
        <v>68</v>
      </c>
      <c r="G266" s="45" t="s">
        <v>179</v>
      </c>
      <c r="H266" s="46" t="e">
        <f>VLOOKUP(F266,IT!B:C,3,FALSE)</f>
        <v>#REF!</v>
      </c>
      <c r="I266" s="46" t="str">
        <f t="shared" si="7"/>
        <v>Nicht kumulierbar mit Kapitel: 30</v>
      </c>
      <c r="J266" s="46" t="str">
        <f>CONCATENATE("Non cumulable avec ",$P$1," : ",F266)</f>
        <v>Non cumulable avec chapitre : 30</v>
      </c>
      <c r="K266" s="46" t="str">
        <f>CONCATENATE("Non cumulabile col ",$Q$1,": ",F266)</f>
        <v>Non cumulabile col capitolo: 30</v>
      </c>
      <c r="L266" s="59">
        <v>45931</v>
      </c>
      <c r="M266" s="26">
        <v>401768</v>
      </c>
    </row>
    <row r="267" spans="1:13" x14ac:dyDescent="0.2">
      <c r="A267" s="27" t="s">
        <v>1368</v>
      </c>
      <c r="B267" s="28"/>
      <c r="C267" s="28" t="s">
        <v>1085</v>
      </c>
      <c r="D267" s="28" t="s">
        <v>1159</v>
      </c>
      <c r="E267" s="62" t="e">
        <f>VLOOKUP(C267,IT!C:C,2,FALSE)</f>
        <v>#REF!</v>
      </c>
      <c r="F267" s="38" t="s">
        <v>73</v>
      </c>
      <c r="G267" s="28" t="s">
        <v>179</v>
      </c>
      <c r="H267" s="29" t="e">
        <f>VLOOKUP(F267,IT!B:C,3,FALSE)</f>
        <v>#REF!</v>
      </c>
      <c r="I267" s="29" t="str">
        <f t="shared" si="7"/>
        <v>Nicht kumulierbar mit Kapitel: 40</v>
      </c>
      <c r="J267" s="29" t="str">
        <f>CONCATENATE("Non cumulable avec ",$P$1," : ",F267)</f>
        <v>Non cumulable avec chapitre : 40</v>
      </c>
      <c r="K267" s="29" t="str">
        <f>CONCATENATE("Non cumulabile col ",$Q$1,": ",F267)</f>
        <v>Non cumulabile col capitolo: 40</v>
      </c>
      <c r="L267" s="30">
        <v>45931</v>
      </c>
      <c r="M267" s="31">
        <v>401768</v>
      </c>
    </row>
    <row r="268" spans="1:13" x14ac:dyDescent="0.2">
      <c r="A268" s="12" t="s">
        <v>1368</v>
      </c>
      <c r="B268" s="13"/>
      <c r="C268" s="13" t="s">
        <v>311</v>
      </c>
      <c r="D268" s="13" t="s">
        <v>1159</v>
      </c>
      <c r="E268" s="60" t="e">
        <f>VLOOKUP(C268,IT!C:C,2,FALSE)</f>
        <v>#REF!</v>
      </c>
      <c r="F268" s="32" t="s">
        <v>73</v>
      </c>
      <c r="G268" s="13" t="s">
        <v>179</v>
      </c>
      <c r="H268" s="14" t="e">
        <f>VLOOKUP(F268,IT!B:C,3,FALSE)</f>
        <v>#REF!</v>
      </c>
      <c r="I268" s="14" t="str">
        <f t="shared" si="7"/>
        <v>Nicht kumulierbar mit Kapitel: 40</v>
      </c>
      <c r="J268" s="14" t="str">
        <f>CONCATENATE("Non cumulable avec ",$P$1," : ",F268)</f>
        <v>Non cumulable avec chapitre : 40</v>
      </c>
      <c r="K268" s="14" t="str">
        <f>CONCATENATE("Non cumulabile col ",$Q$1,": ",F268)</f>
        <v>Non cumulabile col capitolo: 40</v>
      </c>
      <c r="L268" s="15">
        <v>45292</v>
      </c>
      <c r="M268" s="16">
        <v>401768</v>
      </c>
    </row>
    <row r="269" spans="1:13" x14ac:dyDescent="0.2">
      <c r="A269" s="17" t="s">
        <v>1368</v>
      </c>
      <c r="B269" s="47"/>
      <c r="C269" s="47" t="s">
        <v>311</v>
      </c>
      <c r="D269" s="47" t="s">
        <v>1159</v>
      </c>
      <c r="E269" s="65" t="e">
        <f>VLOOKUP(C269,IT!C:C,2,FALSE)</f>
        <v>#REF!</v>
      </c>
      <c r="F269" s="69" t="s">
        <v>1015</v>
      </c>
      <c r="G269" s="47" t="s">
        <v>1159</v>
      </c>
      <c r="H269" s="43" t="e">
        <f>VLOOKUP(F269,IT!C:C,2,FALSE)</f>
        <v>#REF!</v>
      </c>
      <c r="I269" s="43" t="str">
        <f t="shared" si="7"/>
        <v>Nicht kumulierbar mit Leistung: 70.131.100</v>
      </c>
      <c r="J269" s="43" t="str">
        <f>CONCATENATE("Non cumulable avec ",$P$1," : ",F269)</f>
        <v>Non cumulable avec chapitre : 70.131.100</v>
      </c>
      <c r="K269" s="43" t="str">
        <f>CONCATENATE("Non cumulabile col ",$Q$1,": ",F269)</f>
        <v>Non cumulabile col capitolo: 70.131.100</v>
      </c>
      <c r="L269" s="44">
        <v>45292</v>
      </c>
      <c r="M269" s="18">
        <v>401768</v>
      </c>
    </row>
    <row r="270" spans="1:13" x14ac:dyDescent="0.2">
      <c r="A270" s="33" t="s">
        <v>1368</v>
      </c>
      <c r="B270" s="34"/>
      <c r="C270" s="34" t="s">
        <v>311</v>
      </c>
      <c r="D270" s="34" t="s">
        <v>1159</v>
      </c>
      <c r="E270" s="63" t="e">
        <f>VLOOKUP(C270,IT!C:C,2,FALSE)</f>
        <v>#REF!</v>
      </c>
      <c r="F270" s="58" t="s">
        <v>822</v>
      </c>
      <c r="G270" s="34" t="s">
        <v>1159</v>
      </c>
      <c r="H270" s="35" t="e">
        <f>VLOOKUP(F270,IT!C:C,2,FALSE)</f>
        <v>#REF!</v>
      </c>
      <c r="I270" s="35" t="str">
        <f t="shared" si="7"/>
        <v>Nicht kumulierbar mit Leistung: 70.136.000</v>
      </c>
      <c r="J270" s="35" t="str">
        <f>CONCATENATE("Non cumulable avec ",$P$1," : ",F270)</f>
        <v>Non cumulable avec chapitre : 70.136.000</v>
      </c>
      <c r="K270" s="35" t="str">
        <f>CONCATENATE("Non cumulabile col ",$Q$1,": ",F270)</f>
        <v>Non cumulabile col capitolo: 70.136.000</v>
      </c>
      <c r="L270" s="36">
        <v>45292</v>
      </c>
      <c r="M270" s="37">
        <v>401768</v>
      </c>
    </row>
    <row r="271" spans="1:13" x14ac:dyDescent="0.2">
      <c r="A271" s="19" t="s">
        <v>1368</v>
      </c>
      <c r="B271" s="20"/>
      <c r="C271" s="20" t="s">
        <v>1015</v>
      </c>
      <c r="D271" s="20" t="s">
        <v>1159</v>
      </c>
      <c r="E271" s="61" t="e">
        <f>VLOOKUP(C271,IT!C:C,2,FALSE)</f>
        <v>#REF!</v>
      </c>
      <c r="F271" s="22" t="s">
        <v>73</v>
      </c>
      <c r="G271" s="20" t="s">
        <v>179</v>
      </c>
      <c r="H271" s="21" t="e">
        <f>VLOOKUP(F271,IT!B:C,3,FALSE)</f>
        <v>#REF!</v>
      </c>
      <c r="I271" s="21" t="str">
        <f t="shared" si="7"/>
        <v>Nicht kumulierbar mit Kapitel: 40</v>
      </c>
      <c r="J271" s="21" t="str">
        <f>CONCATENATE("Non cumulable avec ",$P$1," : ",F271)</f>
        <v>Non cumulable avec chapitre : 40</v>
      </c>
      <c r="K271" s="21" t="str">
        <f>CONCATENATE("Non cumulabile col ",$Q$1,": ",F271)</f>
        <v>Non cumulabile col capitolo: 40</v>
      </c>
      <c r="L271" s="23">
        <v>45292</v>
      </c>
      <c r="M271" s="24">
        <v>401768</v>
      </c>
    </row>
    <row r="272" spans="1:13" x14ac:dyDescent="0.2">
      <c r="A272" s="27" t="s">
        <v>1368</v>
      </c>
      <c r="B272" s="28"/>
      <c r="C272" s="28" t="s">
        <v>1015</v>
      </c>
      <c r="D272" s="28" t="s">
        <v>1159</v>
      </c>
      <c r="E272" s="62" t="e">
        <f>VLOOKUP(C272,IT!C:C,2,FALSE)</f>
        <v>#REF!</v>
      </c>
      <c r="F272" s="38" t="s">
        <v>822</v>
      </c>
      <c r="G272" s="28" t="s">
        <v>1159</v>
      </c>
      <c r="H272" s="29" t="e">
        <f>VLOOKUP(F272,IT!C:C,2,FALSE)</f>
        <v>#REF!</v>
      </c>
      <c r="I272" s="29" t="str">
        <f t="shared" si="7"/>
        <v>Nicht kumulierbar mit Leistung: 70.136.000</v>
      </c>
      <c r="J272" s="29" t="str">
        <f>CONCATENATE("Non cumulable avec ",$P$1," : ",F272)</f>
        <v>Non cumulable avec chapitre : 70.136.000</v>
      </c>
      <c r="K272" s="29" t="str">
        <f>CONCATENATE("Non cumulabile col ",$Q$1,": ",F272)</f>
        <v>Non cumulabile col capitolo: 70.136.000</v>
      </c>
      <c r="L272" s="30">
        <v>45292</v>
      </c>
      <c r="M272" s="31">
        <v>401768</v>
      </c>
    </row>
    <row r="273" spans="1:13" x14ac:dyDescent="0.2">
      <c r="A273" s="53" t="s">
        <v>1368</v>
      </c>
      <c r="B273" s="54"/>
      <c r="C273" s="54" t="s">
        <v>313</v>
      </c>
      <c r="D273" s="54" t="s">
        <v>1159</v>
      </c>
      <c r="E273" s="67" t="e">
        <f>VLOOKUP(C273,IT!C:C,2,FALSE)</f>
        <v>#REF!</v>
      </c>
      <c r="F273" s="54" t="s">
        <v>89</v>
      </c>
      <c r="G273" s="54" t="s">
        <v>179</v>
      </c>
      <c r="H273" s="55" t="e">
        <f>VLOOKUP(F273,IT!B:C,3,FALSE)</f>
        <v>#REF!</v>
      </c>
      <c r="I273" s="55" t="str">
        <f t="shared" si="7"/>
        <v>Nicht kumulierbar mit Kapitel: 50</v>
      </c>
      <c r="J273" s="55" t="str">
        <f>CONCATENATE("Non cumulable avec ",$P$1," : ",F273)</f>
        <v>Non cumulable avec chapitre : 50</v>
      </c>
      <c r="K273" s="55" t="str">
        <f>CONCATENATE("Non cumulabile col ",$Q$1,": ",F273)</f>
        <v>Non cumulabile col capitolo: 50</v>
      </c>
      <c r="L273" s="56">
        <v>45292</v>
      </c>
      <c r="M273" s="57">
        <v>401768</v>
      </c>
    </row>
    <row r="274" spans="1:13" x14ac:dyDescent="0.2">
      <c r="A274" s="48" t="s">
        <v>1368</v>
      </c>
      <c r="B274" s="49"/>
      <c r="C274" s="49" t="s">
        <v>822</v>
      </c>
      <c r="D274" s="49" t="s">
        <v>1159</v>
      </c>
      <c r="E274" s="66" t="e">
        <f>VLOOKUP(C274,IT!C:C,2,FALSE)</f>
        <v>#REF!</v>
      </c>
      <c r="F274" s="83" t="s">
        <v>73</v>
      </c>
      <c r="G274" s="49" t="s">
        <v>179</v>
      </c>
      <c r="H274" s="50" t="e">
        <f>VLOOKUP(F274,IT!B:C,3,FALSE)</f>
        <v>#REF!</v>
      </c>
      <c r="I274" s="50" t="str">
        <f t="shared" si="7"/>
        <v>Nicht kumulierbar mit Kapitel: 40</v>
      </c>
      <c r="J274" s="50" t="str">
        <f>CONCATENATE("Non cumulable avec ",$P$1," : ",F274)</f>
        <v>Non cumulable avec chapitre : 40</v>
      </c>
      <c r="K274" s="50" t="str">
        <f>CONCATENATE("Non cumulabile col ",$Q$1,": ",F274)</f>
        <v>Non cumulabile col capitolo: 40</v>
      </c>
      <c r="L274" s="51">
        <v>45292</v>
      </c>
      <c r="M274" s="52">
        <v>401768</v>
      </c>
    </row>
    <row r="275" spans="1:13" x14ac:dyDescent="0.2">
      <c r="A275" s="12" t="s">
        <v>1368</v>
      </c>
      <c r="B275" s="13"/>
      <c r="C275" s="13" t="s">
        <v>316</v>
      </c>
      <c r="D275" s="13" t="s">
        <v>1159</v>
      </c>
      <c r="E275" s="60" t="e">
        <f>VLOOKUP(C275,IT!C:C,2,FALSE)</f>
        <v>#REF!</v>
      </c>
      <c r="F275" s="13" t="s">
        <v>89</v>
      </c>
      <c r="G275" s="13" t="s">
        <v>179</v>
      </c>
      <c r="H275" s="14" t="e">
        <f>VLOOKUP(F275,IT!B:C,3,FALSE)</f>
        <v>#REF!</v>
      </c>
      <c r="I275" s="14" t="str">
        <f t="shared" si="7"/>
        <v>Nicht kumulierbar mit Kapitel: 50</v>
      </c>
      <c r="J275" s="14" t="str">
        <f>CONCATENATE("Non cumulable avec ",$P$1," : ",F275)</f>
        <v>Non cumulable avec chapitre : 50</v>
      </c>
      <c r="K275" s="14" t="str">
        <f>CONCATENATE("Non cumulabile col ",$Q$1,": ",F275)</f>
        <v>Non cumulabile col capitolo: 50</v>
      </c>
      <c r="L275" s="15">
        <v>45292</v>
      </c>
      <c r="M275" s="16">
        <v>401768</v>
      </c>
    </row>
    <row r="276" spans="1:13" x14ac:dyDescent="0.2">
      <c r="A276" s="17" t="s">
        <v>1368</v>
      </c>
      <c r="B276" s="47"/>
      <c r="C276" s="47" t="s">
        <v>316</v>
      </c>
      <c r="D276" s="47" t="s">
        <v>1159</v>
      </c>
      <c r="E276" s="65" t="e">
        <f>VLOOKUP(C276,IT!C:C,2,FALSE)</f>
        <v>#REF!</v>
      </c>
      <c r="F276" s="69" t="s">
        <v>76</v>
      </c>
      <c r="G276" s="47" t="s">
        <v>179</v>
      </c>
      <c r="H276" s="43" t="e">
        <f>VLOOKUP(F276,IT!B:C,3,FALSE)</f>
        <v>#REF!</v>
      </c>
      <c r="I276" s="43" t="str">
        <f t="shared" si="7"/>
        <v>Nicht kumulierbar mit Kapitel: 60</v>
      </c>
      <c r="J276" s="43" t="str">
        <f>CONCATENATE("Non cumulable avec ",$P$1," : ",F276)</f>
        <v>Non cumulable avec chapitre : 60</v>
      </c>
      <c r="K276" s="43" t="str">
        <f>CONCATENATE("Non cumulabile col ",$Q$1,": ",F276)</f>
        <v>Non cumulabile col capitolo: 60</v>
      </c>
      <c r="L276" s="44">
        <v>45292</v>
      </c>
      <c r="M276" s="18">
        <v>401768</v>
      </c>
    </row>
    <row r="277" spans="1:13" x14ac:dyDescent="0.2">
      <c r="A277" s="17" t="s">
        <v>1368</v>
      </c>
      <c r="B277" s="47"/>
      <c r="C277" s="47" t="s">
        <v>316</v>
      </c>
      <c r="D277" s="47" t="s">
        <v>1159</v>
      </c>
      <c r="E277" s="65" t="e">
        <f>VLOOKUP(C277,IT!C:C,2,FALSE)</f>
        <v>#REF!</v>
      </c>
      <c r="F277" s="47" t="s">
        <v>317</v>
      </c>
      <c r="G277" s="47" t="s">
        <v>1159</v>
      </c>
      <c r="H277" s="43" t="e">
        <f>VLOOKUP(F277,IT!C:C,2,FALSE)</f>
        <v>#REF!</v>
      </c>
      <c r="I277" s="43" t="str">
        <f t="shared" si="7"/>
        <v>Nicht kumulierbar mit Leistung: 70.142.000</v>
      </c>
      <c r="J277" s="43" t="str">
        <f>CONCATENATE("Non cumulable avec ",$P$1," : ",F277)</f>
        <v>Non cumulable avec chapitre : 70.142.000</v>
      </c>
      <c r="K277" s="43" t="str">
        <f>CONCATENATE("Non cumulabile col ",$Q$1,": ",F277)</f>
        <v>Non cumulabile col capitolo: 70.142.000</v>
      </c>
      <c r="L277" s="44">
        <v>45292</v>
      </c>
      <c r="M277" s="18">
        <v>401768</v>
      </c>
    </row>
    <row r="278" spans="1:13" x14ac:dyDescent="0.2">
      <c r="A278" s="33" t="s">
        <v>1368</v>
      </c>
      <c r="B278" s="34"/>
      <c r="C278" s="34" t="s">
        <v>316</v>
      </c>
      <c r="D278" s="34" t="s">
        <v>1159</v>
      </c>
      <c r="E278" s="63" t="e">
        <f>VLOOKUP(C278,IT!C:C,2,FALSE)</f>
        <v>#REF!</v>
      </c>
      <c r="F278" s="34" t="s">
        <v>318</v>
      </c>
      <c r="G278" s="34" t="s">
        <v>1159</v>
      </c>
      <c r="H278" s="35" t="e">
        <f>VLOOKUP(F278,IT!C:C,2,FALSE)</f>
        <v>#REF!</v>
      </c>
      <c r="I278" s="35" t="str">
        <f t="shared" si="7"/>
        <v>Nicht kumulierbar mit Leistung: 70.143.000</v>
      </c>
      <c r="J278" s="35" t="str">
        <f>CONCATENATE("Non cumulable avec ",$P$1," : ",F278)</f>
        <v>Non cumulable avec chapitre : 70.143.000</v>
      </c>
      <c r="K278" s="35" t="str">
        <f>CONCATENATE("Non cumulabile col ",$Q$1,": ",F278)</f>
        <v>Non cumulabile col capitolo: 70.143.000</v>
      </c>
      <c r="L278" s="36">
        <v>45292</v>
      </c>
      <c r="M278" s="37">
        <v>401768</v>
      </c>
    </row>
    <row r="279" spans="1:13" x14ac:dyDescent="0.2">
      <c r="A279" s="48" t="s">
        <v>1368</v>
      </c>
      <c r="B279" s="49"/>
      <c r="C279" s="49" t="s">
        <v>317</v>
      </c>
      <c r="D279" s="49" t="s">
        <v>1159</v>
      </c>
      <c r="E279" s="66" t="e">
        <f>VLOOKUP(C279,IT!C:C,2,FALSE)</f>
        <v>#REF!</v>
      </c>
      <c r="F279" s="49" t="s">
        <v>318</v>
      </c>
      <c r="G279" s="49" t="s">
        <v>1159</v>
      </c>
      <c r="H279" s="50" t="e">
        <f>VLOOKUP(F279,IT!C:C,2,FALSE)</f>
        <v>#REF!</v>
      </c>
      <c r="I279" s="50" t="str">
        <f t="shared" si="7"/>
        <v>Nicht kumulierbar mit Leistung: 70.143.000</v>
      </c>
      <c r="J279" s="50" t="str">
        <f>CONCATENATE("Non cumulable avec ",$P$1," : ",F279)</f>
        <v>Non cumulable avec chapitre : 70.143.000</v>
      </c>
      <c r="K279" s="50" t="str">
        <f>CONCATENATE("Non cumulabile col ",$Q$1,": ",F279)</f>
        <v>Non cumulabile col capitolo: 70.143.000</v>
      </c>
      <c r="L279" s="51">
        <v>45292</v>
      </c>
      <c r="M279" s="52">
        <v>401768</v>
      </c>
    </row>
    <row r="280" spans="1:13" x14ac:dyDescent="0.2">
      <c r="A280" s="12" t="s">
        <v>1368</v>
      </c>
      <c r="B280" s="13"/>
      <c r="C280" s="13" t="s">
        <v>319</v>
      </c>
      <c r="D280" s="13" t="s">
        <v>1159</v>
      </c>
      <c r="E280" s="60" t="e">
        <f>VLOOKUP(C280,IT!C:C,2,FALSE)</f>
        <v>#REF!</v>
      </c>
      <c r="F280" s="13" t="s">
        <v>67</v>
      </c>
      <c r="G280" s="13" t="s">
        <v>179</v>
      </c>
      <c r="H280" s="14" t="e">
        <f>VLOOKUP(F280,IT!B:C,3,FALSE)</f>
        <v>#REF!</v>
      </c>
      <c r="I280" s="14" t="str">
        <f t="shared" si="7"/>
        <v>Nicht kumulierbar mit Kapitel: 20</v>
      </c>
      <c r="J280" s="14" t="str">
        <f>CONCATENATE("Non cumulable avec ",$P$1," : ",F280)</f>
        <v>Non cumulable avec chapitre : 20</v>
      </c>
      <c r="K280" s="14" t="str">
        <f>CONCATENATE("Non cumulabile col ",$Q$1,": ",F280)</f>
        <v>Non cumulabile col capitolo: 20</v>
      </c>
      <c r="L280" s="15">
        <v>45292</v>
      </c>
      <c r="M280" s="16">
        <v>401768</v>
      </c>
    </row>
    <row r="281" spans="1:13" x14ac:dyDescent="0.2">
      <c r="A281" s="17" t="s">
        <v>1368</v>
      </c>
      <c r="B281" s="47"/>
      <c r="C281" s="47" t="s">
        <v>319</v>
      </c>
      <c r="D281" s="47" t="s">
        <v>1159</v>
      </c>
      <c r="E281" s="65" t="e">
        <f>VLOOKUP(C281,IT!C:C,2,FALSE)</f>
        <v>#REF!</v>
      </c>
      <c r="F281" s="47" t="s">
        <v>68</v>
      </c>
      <c r="G281" s="47" t="s">
        <v>179</v>
      </c>
      <c r="H281" s="43" t="e">
        <f>VLOOKUP(F281,IT!B:C,3,FALSE)</f>
        <v>#REF!</v>
      </c>
      <c r="I281" s="43" t="str">
        <f t="shared" si="7"/>
        <v>Nicht kumulierbar mit Kapitel: 30</v>
      </c>
      <c r="J281" s="43" t="str">
        <f>CONCATENATE("Non cumulable avec ",$P$1," : ",F281)</f>
        <v>Non cumulable avec chapitre : 30</v>
      </c>
      <c r="K281" s="43" t="str">
        <f>CONCATENATE("Non cumulabile col ",$Q$1,": ",F281)</f>
        <v>Non cumulabile col capitolo: 30</v>
      </c>
      <c r="L281" s="44">
        <v>45292</v>
      </c>
      <c r="M281" s="18">
        <v>401768</v>
      </c>
    </row>
    <row r="282" spans="1:13" x14ac:dyDescent="0.2">
      <c r="A282" s="17" t="s">
        <v>1368</v>
      </c>
      <c r="B282" s="47"/>
      <c r="C282" s="47" t="s">
        <v>319</v>
      </c>
      <c r="D282" s="47" t="s">
        <v>1159</v>
      </c>
      <c r="E282" s="65" t="e">
        <f>VLOOKUP(C282,IT!C:C,2,FALSE)</f>
        <v>#REF!</v>
      </c>
      <c r="F282" s="47" t="s">
        <v>89</v>
      </c>
      <c r="G282" s="47" t="s">
        <v>179</v>
      </c>
      <c r="H282" s="43" t="e">
        <f>VLOOKUP(F282,IT!B:C,3,FALSE)</f>
        <v>#REF!</v>
      </c>
      <c r="I282" s="43" t="str">
        <f t="shared" si="7"/>
        <v>Nicht kumulierbar mit Kapitel: 50</v>
      </c>
      <c r="J282" s="43" t="str">
        <f>CONCATENATE("Non cumulable avec ",$P$1," : ",F282)</f>
        <v>Non cumulable avec chapitre : 50</v>
      </c>
      <c r="K282" s="43" t="str">
        <f>CONCATENATE("Non cumulabile col ",$Q$1,": ",F282)</f>
        <v>Non cumulabile col capitolo: 50</v>
      </c>
      <c r="L282" s="44">
        <v>45292</v>
      </c>
      <c r="M282" s="18">
        <v>401768</v>
      </c>
    </row>
    <row r="283" spans="1:13" x14ac:dyDescent="0.2">
      <c r="A283" s="17" t="s">
        <v>1368</v>
      </c>
      <c r="B283" s="47"/>
      <c r="C283" s="47" t="s">
        <v>319</v>
      </c>
      <c r="D283" s="47" t="s">
        <v>1159</v>
      </c>
      <c r="E283" s="65" t="e">
        <f>VLOOKUP(C283,IT!C:C,2,FALSE)</f>
        <v>#REF!</v>
      </c>
      <c r="F283" s="47" t="s">
        <v>76</v>
      </c>
      <c r="G283" s="47" t="s">
        <v>179</v>
      </c>
      <c r="H283" s="43" t="e">
        <f>VLOOKUP(F283,IT!B:C,3,FALSE)</f>
        <v>#REF!</v>
      </c>
      <c r="I283" s="43" t="str">
        <f t="shared" si="7"/>
        <v>Nicht kumulierbar mit Kapitel: 60</v>
      </c>
      <c r="J283" s="43" t="str">
        <f>CONCATENATE("Non cumulable avec ",$P$1," : ",F283)</f>
        <v>Non cumulable avec chapitre : 60</v>
      </c>
      <c r="K283" s="43" t="str">
        <f>CONCATENATE("Non cumulabile col ",$Q$1,": ",F283)</f>
        <v>Non cumulabile col capitolo: 60</v>
      </c>
      <c r="L283" s="44">
        <v>45292</v>
      </c>
      <c r="M283" s="18">
        <v>401768</v>
      </c>
    </row>
    <row r="284" spans="1:13" x14ac:dyDescent="0.2">
      <c r="A284" s="19" t="s">
        <v>1368</v>
      </c>
      <c r="B284" s="20"/>
      <c r="C284" s="20" t="s">
        <v>320</v>
      </c>
      <c r="D284" s="20" t="s">
        <v>1159</v>
      </c>
      <c r="E284" s="61" t="e">
        <f>VLOOKUP(C284,IT!C:C,2,FALSE)</f>
        <v>#REF!</v>
      </c>
      <c r="F284" s="20" t="s">
        <v>89</v>
      </c>
      <c r="G284" s="20" t="s">
        <v>179</v>
      </c>
      <c r="H284" s="21" t="e">
        <f>VLOOKUP(F284,IT!B:C,3,FALSE)</f>
        <v>#REF!</v>
      </c>
      <c r="I284" s="21" t="str">
        <f t="shared" si="7"/>
        <v>Nicht kumulierbar mit Kapitel: 50</v>
      </c>
      <c r="J284" s="21" t="str">
        <f>CONCATENATE("Non cumulable avec ",$P$1," : ",F284)</f>
        <v>Non cumulable avec chapitre : 50</v>
      </c>
      <c r="K284" s="21" t="str">
        <f>CONCATENATE("Non cumulabile col ",$Q$1,": ",F284)</f>
        <v>Non cumulabile col capitolo: 50</v>
      </c>
      <c r="L284" s="23">
        <v>45292</v>
      </c>
      <c r="M284" s="24">
        <v>401768</v>
      </c>
    </row>
    <row r="285" spans="1:13" x14ac:dyDescent="0.2">
      <c r="A285" s="27" t="s">
        <v>1368</v>
      </c>
      <c r="B285" s="28"/>
      <c r="C285" s="28" t="s">
        <v>320</v>
      </c>
      <c r="D285" s="28" t="s">
        <v>1159</v>
      </c>
      <c r="E285" s="62" t="e">
        <f>VLOOKUP(C285,IT!C:C,2,FALSE)</f>
        <v>#REF!</v>
      </c>
      <c r="F285" s="28" t="s">
        <v>321</v>
      </c>
      <c r="G285" s="28" t="s">
        <v>1159</v>
      </c>
      <c r="H285" s="29" t="e">
        <f>VLOOKUP(F285,IT!C:C,2,FALSE)</f>
        <v>#REF!</v>
      </c>
      <c r="I285" s="29" t="str">
        <f t="shared" si="7"/>
        <v>Nicht kumulierbar mit Leistung: 70.152.000</v>
      </c>
      <c r="J285" s="29" t="str">
        <f>CONCATENATE("Non cumulable avec ",$P$1," : ",F285)</f>
        <v>Non cumulable avec chapitre : 70.152.000</v>
      </c>
      <c r="K285" s="29" t="str">
        <f>CONCATENATE("Non cumulabile col ",$Q$1,": ",F285)</f>
        <v>Non cumulabile col capitolo: 70.152.000</v>
      </c>
      <c r="L285" s="30">
        <v>45292</v>
      </c>
      <c r="M285" s="31">
        <v>401768</v>
      </c>
    </row>
    <row r="286" spans="1:13" x14ac:dyDescent="0.2">
      <c r="A286" s="53" t="s">
        <v>1368</v>
      </c>
      <c r="B286" s="54"/>
      <c r="C286" s="54" t="s">
        <v>324</v>
      </c>
      <c r="D286" s="54" t="s">
        <v>1159</v>
      </c>
      <c r="E286" s="67" t="e">
        <f>VLOOKUP(C286,IT!C:C,2,FALSE)</f>
        <v>#REF!</v>
      </c>
      <c r="F286" s="54" t="s">
        <v>1018</v>
      </c>
      <c r="G286" s="54" t="s">
        <v>1159</v>
      </c>
      <c r="H286" s="55" t="e">
        <f>VLOOKUP(F286,IT!C:C,2,FALSE)</f>
        <v>#REF!</v>
      </c>
      <c r="I286" s="55" t="str">
        <f t="shared" si="7"/>
        <v>Nicht kumulierbar mit Leistung: 70.164.100</v>
      </c>
      <c r="J286" s="55" t="str">
        <f>CONCATENATE("Non cumulable avec ",$P$1," : ",F286)</f>
        <v>Non cumulable avec chapitre : 70.164.100</v>
      </c>
      <c r="K286" s="55" t="str">
        <f>CONCATENATE("Non cumulabile col ",$Q$1,": ",F286)</f>
        <v>Non cumulabile col capitolo: 70.164.100</v>
      </c>
      <c r="L286" s="56">
        <v>45292</v>
      </c>
      <c r="M286" s="57">
        <v>401768</v>
      </c>
    </row>
    <row r="287" spans="1:13" x14ac:dyDescent="0.2">
      <c r="A287" s="48" t="s">
        <v>1368</v>
      </c>
      <c r="B287" s="49"/>
      <c r="C287" s="49" t="s">
        <v>1057</v>
      </c>
      <c r="D287" s="49" t="s">
        <v>1159</v>
      </c>
      <c r="E287" s="66" t="e">
        <f>VLOOKUP(C287,IT!C:C,2,FALSE)</f>
        <v>#REF!</v>
      </c>
      <c r="F287" s="83" t="s">
        <v>326</v>
      </c>
      <c r="G287" s="49" t="s">
        <v>1159</v>
      </c>
      <c r="H287" s="50" t="e">
        <f>VLOOKUP(F287,IT!C:C,2,FALSE)</f>
        <v>#REF!</v>
      </c>
      <c r="I287" s="50" t="str">
        <f t="shared" si="7"/>
        <v>Nicht kumulierbar mit Leistung: 70.171.000</v>
      </c>
      <c r="J287" s="50" t="str">
        <f>CONCATENATE("Non cumulable avec ",$P$1," : ",F287)</f>
        <v>Non cumulable avec chapitre : 70.171.000</v>
      </c>
      <c r="K287" s="50" t="str">
        <f>CONCATENATE("Non cumulabile col ",$Q$1,": ",F287)</f>
        <v>Non cumulabile col capitolo: 70.171.000</v>
      </c>
      <c r="L287" s="51">
        <v>45292</v>
      </c>
      <c r="M287" s="52">
        <v>401768</v>
      </c>
    </row>
    <row r="288" spans="1:13" x14ac:dyDescent="0.2">
      <c r="A288" s="12" t="s">
        <v>1368</v>
      </c>
      <c r="B288" s="13"/>
      <c r="C288" s="13" t="s">
        <v>1195</v>
      </c>
      <c r="D288" s="13" t="s">
        <v>1159</v>
      </c>
      <c r="E288" s="60" t="e">
        <f>VLOOKUP(C288,IT!C:C,2,FALSE)</f>
        <v>#REF!</v>
      </c>
      <c r="F288" s="13" t="s">
        <v>67</v>
      </c>
      <c r="G288" s="13" t="s">
        <v>179</v>
      </c>
      <c r="H288" s="14" t="e">
        <f>VLOOKUP(F288,IT!B:C,3,FALSE)</f>
        <v>#REF!</v>
      </c>
      <c r="I288" s="14" t="str">
        <f t="shared" si="7"/>
        <v>Nicht kumulierbar mit Kapitel: 20</v>
      </c>
      <c r="J288" s="14" t="str">
        <f>CONCATENATE("Non cumulable avec ",$P$1," : ",F288)</f>
        <v>Non cumulable avec chapitre : 20</v>
      </c>
      <c r="K288" s="14" t="str">
        <f>CONCATENATE("Non cumulabile col ",$Q$1,": ",F288)</f>
        <v>Non cumulabile col capitolo: 20</v>
      </c>
      <c r="L288" s="15">
        <v>45292</v>
      </c>
      <c r="M288" s="16">
        <v>401768</v>
      </c>
    </row>
    <row r="289" spans="1:13" x14ac:dyDescent="0.2">
      <c r="A289" s="17" t="s">
        <v>1368</v>
      </c>
      <c r="B289" s="47"/>
      <c r="C289" s="47" t="s">
        <v>1195</v>
      </c>
      <c r="D289" s="47" t="s">
        <v>1159</v>
      </c>
      <c r="E289" s="65" t="e">
        <f>VLOOKUP(C289,IT!C:C,2,FALSE)</f>
        <v>#REF!</v>
      </c>
      <c r="F289" s="47" t="s">
        <v>68</v>
      </c>
      <c r="G289" s="47" t="s">
        <v>179</v>
      </c>
      <c r="H289" s="43" t="e">
        <f>VLOOKUP(F289,IT!B:C,3,FALSE)</f>
        <v>#REF!</v>
      </c>
      <c r="I289" s="43" t="str">
        <f t="shared" si="7"/>
        <v>Nicht kumulierbar mit Kapitel: 30</v>
      </c>
      <c r="J289" s="43" t="str">
        <f>CONCATENATE("Non cumulable avec ",$P$1," : ",F289)</f>
        <v>Non cumulable avec chapitre : 30</v>
      </c>
      <c r="K289" s="43" t="str">
        <f>CONCATENATE("Non cumulabile col ",$Q$1,": ",F289)</f>
        <v>Non cumulabile col capitolo: 30</v>
      </c>
      <c r="L289" s="44">
        <v>45292</v>
      </c>
      <c r="M289" s="18">
        <v>401768</v>
      </c>
    </row>
    <row r="290" spans="1:13" x14ac:dyDescent="0.2">
      <c r="A290" s="17" t="s">
        <v>1368</v>
      </c>
      <c r="B290" s="47"/>
      <c r="C290" s="47" t="s">
        <v>1195</v>
      </c>
      <c r="D290" s="47" t="s">
        <v>1159</v>
      </c>
      <c r="E290" s="65" t="e">
        <f>VLOOKUP(C290,IT!C:C,2,FALSE)</f>
        <v>#REF!</v>
      </c>
      <c r="F290" s="47" t="s">
        <v>73</v>
      </c>
      <c r="G290" s="47" t="s">
        <v>179</v>
      </c>
      <c r="H290" s="43" t="e">
        <f>VLOOKUP(F290,IT!B:C,3,FALSE)</f>
        <v>#REF!</v>
      </c>
      <c r="I290" s="43" t="str">
        <f t="shared" si="7"/>
        <v>Nicht kumulierbar mit Kapitel: 40</v>
      </c>
      <c r="J290" s="43" t="str">
        <f>CONCATENATE("Non cumulable avec ",$P$1," : ",F290)</f>
        <v>Non cumulable avec chapitre : 40</v>
      </c>
      <c r="K290" s="43" t="str">
        <f>CONCATENATE("Non cumulabile col ",$Q$1,": ",F290)</f>
        <v>Non cumulabile col capitolo: 40</v>
      </c>
      <c r="L290" s="44">
        <v>45292</v>
      </c>
      <c r="M290" s="18">
        <v>401768</v>
      </c>
    </row>
    <row r="291" spans="1:13" x14ac:dyDescent="0.2">
      <c r="A291" s="17" t="s">
        <v>1368</v>
      </c>
      <c r="B291" s="47"/>
      <c r="C291" s="47" t="s">
        <v>1195</v>
      </c>
      <c r="D291" s="47" t="s">
        <v>1159</v>
      </c>
      <c r="E291" s="65" t="e">
        <f>VLOOKUP(C291,IT!C:C,2,FALSE)</f>
        <v>#REF!</v>
      </c>
      <c r="F291" s="47" t="s">
        <v>76</v>
      </c>
      <c r="G291" s="47" t="s">
        <v>179</v>
      </c>
      <c r="H291" s="43" t="e">
        <f>VLOOKUP(F291,IT!B:C,3,FALSE)</f>
        <v>#REF!</v>
      </c>
      <c r="I291" s="43" t="str">
        <f t="shared" si="7"/>
        <v>Nicht kumulierbar mit Kapitel: 60</v>
      </c>
      <c r="J291" s="43" t="str">
        <f>CONCATENATE("Non cumulable avec ",$P$1," : ",F291)</f>
        <v>Non cumulable avec chapitre : 60</v>
      </c>
      <c r="K291" s="43" t="str">
        <f>CONCATENATE("Non cumulabile col ",$Q$1,": ",F291)</f>
        <v>Non cumulabile col capitolo: 60</v>
      </c>
      <c r="L291" s="44">
        <v>45292</v>
      </c>
      <c r="M291" s="18">
        <v>401768</v>
      </c>
    </row>
    <row r="292" spans="1:13" x14ac:dyDescent="0.2">
      <c r="A292" s="19" t="s">
        <v>1368</v>
      </c>
      <c r="B292" s="20"/>
      <c r="C292" s="84" t="s">
        <v>1196</v>
      </c>
      <c r="D292" s="20" t="s">
        <v>1159</v>
      </c>
      <c r="E292" s="61" t="e">
        <f>VLOOKUP(C292,IT!C:C,2,FALSE)</f>
        <v>#REF!</v>
      </c>
      <c r="F292" s="40" t="s">
        <v>67</v>
      </c>
      <c r="G292" s="20" t="s">
        <v>179</v>
      </c>
      <c r="H292" s="21" t="e">
        <f>VLOOKUP(F292,IT!B:C,3,FALSE)</f>
        <v>#REF!</v>
      </c>
      <c r="I292" s="21" t="str">
        <f t="shared" si="7"/>
        <v>Nicht kumulierbar mit Kapitel: 20</v>
      </c>
      <c r="J292" s="21" t="str">
        <f>CONCATENATE("Non cumulable avec ",$P$1," : ",F292)</f>
        <v>Non cumulable avec chapitre : 20</v>
      </c>
      <c r="K292" s="21" t="str">
        <f>CONCATENATE("Non cumulabile col ",$Q$1,": ",F292)</f>
        <v>Non cumulabile col capitolo: 20</v>
      </c>
      <c r="L292" s="23">
        <v>45292</v>
      </c>
      <c r="M292" s="24">
        <v>401768</v>
      </c>
    </row>
    <row r="293" spans="1:13" x14ac:dyDescent="0.2">
      <c r="A293" s="25" t="s">
        <v>1368</v>
      </c>
      <c r="B293" s="45"/>
      <c r="C293" s="85" t="s">
        <v>1196</v>
      </c>
      <c r="D293" s="45" t="s">
        <v>1159</v>
      </c>
      <c r="E293" s="64" t="e">
        <f>VLOOKUP(C293,IT!C:C,2,FALSE)</f>
        <v>#REF!</v>
      </c>
      <c r="F293" s="86" t="s">
        <v>68</v>
      </c>
      <c r="G293" s="45" t="s">
        <v>179</v>
      </c>
      <c r="H293" s="46" t="e">
        <f>VLOOKUP(F293,IT!B:C,3,FALSE)</f>
        <v>#REF!</v>
      </c>
      <c r="I293" s="46" t="str">
        <f t="shared" si="7"/>
        <v>Nicht kumulierbar mit Kapitel: 30</v>
      </c>
      <c r="J293" s="46" t="str">
        <f>CONCATENATE("Non cumulable avec ",$P$1," : ",F293)</f>
        <v>Non cumulable avec chapitre : 30</v>
      </c>
      <c r="K293" s="46" t="str">
        <f>CONCATENATE("Non cumulabile col ",$Q$1,": ",F293)</f>
        <v>Non cumulabile col capitolo: 30</v>
      </c>
      <c r="L293" s="59">
        <v>45292</v>
      </c>
      <c r="M293" s="26">
        <v>401768</v>
      </c>
    </row>
    <row r="294" spans="1:13" x14ac:dyDescent="0.2">
      <c r="A294" s="25" t="s">
        <v>1368</v>
      </c>
      <c r="B294" s="45"/>
      <c r="C294" s="85" t="s">
        <v>1196</v>
      </c>
      <c r="D294" s="45" t="s">
        <v>1159</v>
      </c>
      <c r="E294" s="64" t="e">
        <f>VLOOKUP(C294,IT!C:C,2,FALSE)</f>
        <v>#REF!</v>
      </c>
      <c r="F294" s="86" t="s">
        <v>73</v>
      </c>
      <c r="G294" s="45" t="s">
        <v>179</v>
      </c>
      <c r="H294" s="46" t="e">
        <f>VLOOKUP(F294,IT!B:C,3,FALSE)</f>
        <v>#REF!</v>
      </c>
      <c r="I294" s="46" t="str">
        <f t="shared" si="7"/>
        <v>Nicht kumulierbar mit Kapitel: 40</v>
      </c>
      <c r="J294" s="46" t="str">
        <f>CONCATENATE("Non cumulable avec ",$P$1," : ",F294)</f>
        <v>Non cumulable avec chapitre : 40</v>
      </c>
      <c r="K294" s="46" t="str">
        <f>CONCATENATE("Non cumulabile col ",$Q$1,": ",F294)</f>
        <v>Non cumulabile col capitolo: 40</v>
      </c>
      <c r="L294" s="59">
        <v>45292</v>
      </c>
      <c r="M294" s="26">
        <v>401768</v>
      </c>
    </row>
    <row r="295" spans="1:13" x14ac:dyDescent="0.2">
      <c r="A295" s="25" t="s">
        <v>1368</v>
      </c>
      <c r="B295" s="45"/>
      <c r="C295" s="85" t="s">
        <v>1196</v>
      </c>
      <c r="D295" s="45" t="s">
        <v>1159</v>
      </c>
      <c r="E295" s="64" t="e">
        <f>VLOOKUP(C295,IT!C:C,2,FALSE)</f>
        <v>#REF!</v>
      </c>
      <c r="F295" s="86" t="s">
        <v>76</v>
      </c>
      <c r="G295" s="45" t="s">
        <v>179</v>
      </c>
      <c r="H295" s="46" t="e">
        <f>VLOOKUP(F295,IT!B:C,3,FALSE)</f>
        <v>#REF!</v>
      </c>
      <c r="I295" s="46" t="str">
        <f t="shared" si="7"/>
        <v>Nicht kumulierbar mit Kapitel: 60</v>
      </c>
      <c r="J295" s="46" t="str">
        <f>CONCATENATE("Non cumulable avec ",$P$1," : ",F295)</f>
        <v>Non cumulable avec chapitre : 60</v>
      </c>
      <c r="K295" s="46" t="str">
        <f>CONCATENATE("Non cumulabile col ",$Q$1,": ",F295)</f>
        <v>Non cumulabile col capitolo: 60</v>
      </c>
      <c r="L295" s="59">
        <v>45292</v>
      </c>
      <c r="M295" s="26">
        <v>401768</v>
      </c>
    </row>
    <row r="296" spans="1:13" x14ac:dyDescent="0.2">
      <c r="A296" s="25" t="s">
        <v>1368</v>
      </c>
      <c r="B296" s="45"/>
      <c r="C296" s="85" t="s">
        <v>330</v>
      </c>
      <c r="D296" s="45" t="s">
        <v>1159</v>
      </c>
      <c r="E296" s="64" t="e">
        <f>VLOOKUP(C296,IT!C:C,2,FALSE)</f>
        <v>#REF!</v>
      </c>
      <c r="F296" s="86" t="s">
        <v>67</v>
      </c>
      <c r="G296" s="45" t="s">
        <v>179</v>
      </c>
      <c r="H296" s="46" t="e">
        <f>VLOOKUP(F296,IT!B:C,3,FALSE)</f>
        <v>#REF!</v>
      </c>
      <c r="I296" s="46" t="str">
        <f>CONCATENATE("Nicht kumulierbar mit ",G296,": ",F296)</f>
        <v>Nicht kumulierbar mit Kapitel: 20</v>
      </c>
      <c r="J296" s="46" t="str">
        <f>CONCATENATE("Non cumulable avec ",$P$1," : ",F296)</f>
        <v>Non cumulable avec chapitre : 20</v>
      </c>
      <c r="K296" s="46" t="str">
        <f>CONCATENATE("Non cumulabile col ",$Q$1,": ",F296)</f>
        <v>Non cumulabile col capitolo: 20</v>
      </c>
      <c r="L296" s="59">
        <v>45931</v>
      </c>
      <c r="M296" s="26">
        <v>401768</v>
      </c>
    </row>
    <row r="297" spans="1:13" x14ac:dyDescent="0.2">
      <c r="A297" s="25" t="s">
        <v>1368</v>
      </c>
      <c r="B297" s="45"/>
      <c r="C297" s="85" t="s">
        <v>330</v>
      </c>
      <c r="D297" s="45" t="s">
        <v>1159</v>
      </c>
      <c r="E297" s="64" t="e">
        <f>VLOOKUP(C297,IT!C:C,2,FALSE)</f>
        <v>#REF!</v>
      </c>
      <c r="F297" s="86" t="s">
        <v>68</v>
      </c>
      <c r="G297" s="45" t="s">
        <v>179</v>
      </c>
      <c r="H297" s="46" t="e">
        <f>VLOOKUP(F297,IT!B:C,3,FALSE)</f>
        <v>#REF!</v>
      </c>
      <c r="I297" s="46" t="str">
        <f>CONCATENATE("Nicht kumulierbar mit ",G297,": ",F297)</f>
        <v>Nicht kumulierbar mit Kapitel: 30</v>
      </c>
      <c r="J297" s="46" t="str">
        <f>CONCATENATE("Non cumulable avec ",$P$1," : ",F297)</f>
        <v>Non cumulable avec chapitre : 30</v>
      </c>
      <c r="K297" s="46" t="str">
        <f>CONCATENATE("Non cumulabile col ",$Q$1,": ",F297)</f>
        <v>Non cumulabile col capitolo: 30</v>
      </c>
      <c r="L297" s="59">
        <v>45931</v>
      </c>
      <c r="M297" s="26">
        <v>401768</v>
      </c>
    </row>
    <row r="298" spans="1:13" x14ac:dyDescent="0.2">
      <c r="A298" s="25" t="s">
        <v>1368</v>
      </c>
      <c r="B298" s="45"/>
      <c r="C298" s="85" t="s">
        <v>330</v>
      </c>
      <c r="D298" s="45" t="s">
        <v>1159</v>
      </c>
      <c r="E298" s="64" t="e">
        <f>VLOOKUP(C298,IT!C:C,2,FALSE)</f>
        <v>#REF!</v>
      </c>
      <c r="F298" s="86" t="s">
        <v>73</v>
      </c>
      <c r="G298" s="45" t="s">
        <v>179</v>
      </c>
      <c r="H298" s="46" t="e">
        <f>VLOOKUP(F298,IT!B:C,3,FALSE)</f>
        <v>#REF!</v>
      </c>
      <c r="I298" s="46" t="str">
        <f>CONCATENATE("Nicht kumulierbar mit ",G298,": ",F298)</f>
        <v>Nicht kumulierbar mit Kapitel: 40</v>
      </c>
      <c r="J298" s="46" t="str">
        <f>CONCATENATE("Non cumulable avec ",$P$1," : ",F298)</f>
        <v>Non cumulable avec chapitre : 40</v>
      </c>
      <c r="K298" s="46" t="str">
        <f>CONCATENATE("Non cumulabile col ",$Q$1,": ",F298)</f>
        <v>Non cumulabile col capitolo: 40</v>
      </c>
      <c r="L298" s="59">
        <v>45931</v>
      </c>
      <c r="M298" s="26">
        <v>401768</v>
      </c>
    </row>
    <row r="299" spans="1:13" x14ac:dyDescent="0.2">
      <c r="A299" s="27" t="s">
        <v>1368</v>
      </c>
      <c r="B299" s="28"/>
      <c r="C299" s="87" t="s">
        <v>330</v>
      </c>
      <c r="D299" s="28" t="s">
        <v>1159</v>
      </c>
      <c r="E299" s="62" t="e">
        <f>VLOOKUP(C299,IT!C:C,2,FALSE)</f>
        <v>#REF!</v>
      </c>
      <c r="F299" s="28" t="s">
        <v>89</v>
      </c>
      <c r="G299" s="28" t="s">
        <v>179</v>
      </c>
      <c r="H299" s="29" t="e">
        <f>VLOOKUP(F299,IT!B:C,3,FALSE)</f>
        <v>#REF!</v>
      </c>
      <c r="I299" s="29" t="str">
        <f>CONCATENATE("Nicht kumulierbar mit ",G299,": ",F299)</f>
        <v>Nicht kumulierbar mit Kapitel: 50</v>
      </c>
      <c r="J299" s="29" t="str">
        <f>CONCATENATE("Non cumulable avec ",$P$1," : ",F299)</f>
        <v>Non cumulable avec chapitre : 50</v>
      </c>
      <c r="K299" s="29" t="str">
        <f>CONCATENATE("Non cumulabile col ",$Q$1,": ",F299)</f>
        <v>Non cumulabile col capitolo: 50</v>
      </c>
      <c r="L299" s="30">
        <v>45931</v>
      </c>
      <c r="M299" s="31">
        <v>401768</v>
      </c>
    </row>
    <row r="300" spans="1:13" x14ac:dyDescent="0.2">
      <c r="A300" s="12" t="s">
        <v>1368</v>
      </c>
      <c r="B300" s="13"/>
      <c r="C300" s="13" t="s">
        <v>263</v>
      </c>
      <c r="D300" s="13" t="s">
        <v>1159</v>
      </c>
      <c r="E300" s="60" t="e">
        <f>VLOOKUP(C300,IT!C:C,2,FALSE)</f>
        <v>#REF!</v>
      </c>
      <c r="F300" s="13" t="s">
        <v>264</v>
      </c>
      <c r="G300" s="13" t="s">
        <v>1159</v>
      </c>
      <c r="H300" s="14" t="e">
        <f>VLOOKUP(F300,IT!C:C,2,FALSE)</f>
        <v>#REF!</v>
      </c>
      <c r="I300" s="14" t="str">
        <f t="shared" ref="I300:I353" si="8">CONCATENATE("Nicht kumulierbar mit ",G300,": ",F300)</f>
        <v>Nicht kumulierbar mit Leistung: 80.622.000</v>
      </c>
      <c r="J300" s="14" t="str">
        <f>CONCATENATE("Non cumulable avec ",$P$1," : ",F300)</f>
        <v>Non cumulable avec chapitre : 80.622.000</v>
      </c>
      <c r="K300" s="14" t="str">
        <f>CONCATENATE("Non cumulabile col ",$Q$1,": ",F300)</f>
        <v>Non cumulabile col capitolo: 80.622.000</v>
      </c>
      <c r="L300" s="15">
        <v>45292</v>
      </c>
      <c r="M300" s="16">
        <v>401768</v>
      </c>
    </row>
    <row r="301" spans="1:13" x14ac:dyDescent="0.2">
      <c r="A301" s="33" t="s">
        <v>1368</v>
      </c>
      <c r="B301" s="34"/>
      <c r="C301" s="34" t="s">
        <v>263</v>
      </c>
      <c r="D301" s="34" t="s">
        <v>1159</v>
      </c>
      <c r="E301" s="63" t="e">
        <f>VLOOKUP(C301,IT!C:C,2,FALSE)</f>
        <v>#REF!</v>
      </c>
      <c r="F301" s="34" t="s">
        <v>1086</v>
      </c>
      <c r="G301" s="34" t="s">
        <v>1159</v>
      </c>
      <c r="H301" s="35" t="e">
        <f>VLOOKUP(F301,IT!C:C,2,FALSE)</f>
        <v>#REF!</v>
      </c>
      <c r="I301" s="35" t="str">
        <f t="shared" si="8"/>
        <v>Nicht kumulierbar mit Leistung: 80.622.100</v>
      </c>
      <c r="J301" s="35" t="str">
        <f>CONCATENATE("Non cumulable avec ",$P$1," : ",F301)</f>
        <v>Non cumulable avec chapitre : 80.622.100</v>
      </c>
      <c r="K301" s="35" t="str">
        <f>CONCATENATE("Non cumulabile col ",$Q$1,": ",F301)</f>
        <v>Non cumulabile col capitolo: 80.622.100</v>
      </c>
      <c r="L301" s="36">
        <v>45292</v>
      </c>
      <c r="M301" s="37">
        <v>401768</v>
      </c>
    </row>
    <row r="302" spans="1:13" x14ac:dyDescent="0.2">
      <c r="A302" s="48" t="s">
        <v>1368</v>
      </c>
      <c r="B302" s="49"/>
      <c r="C302" s="49" t="s">
        <v>264</v>
      </c>
      <c r="D302" s="49" t="s">
        <v>1159</v>
      </c>
      <c r="E302" s="66" t="e">
        <f>VLOOKUP(C302,IT!C:C,2,FALSE)</f>
        <v>#REF!</v>
      </c>
      <c r="F302" s="49" t="s">
        <v>1086</v>
      </c>
      <c r="G302" s="49" t="s">
        <v>1159</v>
      </c>
      <c r="H302" s="50" t="e">
        <f>VLOOKUP(F302,IT!C:C,2,FALSE)</f>
        <v>#REF!</v>
      </c>
      <c r="I302" s="50" t="str">
        <f t="shared" si="8"/>
        <v>Nicht kumulierbar mit Leistung: 80.622.100</v>
      </c>
      <c r="J302" s="50" t="str">
        <f>CONCATENATE("Non cumulable avec ",$P$1," : ",F302)</f>
        <v>Non cumulable avec chapitre : 80.622.100</v>
      </c>
      <c r="K302" s="50" t="str">
        <f>CONCATENATE("Non cumulabile col ",$Q$1,": ",F302)</f>
        <v>Non cumulabile col capitolo: 80.622.100</v>
      </c>
      <c r="L302" s="51">
        <v>45292</v>
      </c>
      <c r="M302" s="52">
        <v>401768</v>
      </c>
    </row>
    <row r="303" spans="1:13" x14ac:dyDescent="0.2">
      <c r="A303" s="12" t="s">
        <v>1368</v>
      </c>
      <c r="B303" s="13"/>
      <c r="C303" s="13" t="s">
        <v>266</v>
      </c>
      <c r="D303" s="13" t="s">
        <v>1159</v>
      </c>
      <c r="E303" s="60" t="e">
        <f>VLOOKUP(C303,IT!C:C,2,FALSE)</f>
        <v>#REF!</v>
      </c>
      <c r="F303" s="13" t="s">
        <v>1021</v>
      </c>
      <c r="G303" s="13" t="s">
        <v>1159</v>
      </c>
      <c r="H303" s="14" t="e">
        <f>VLOOKUP(F303,IT!C:C,2,FALSE)</f>
        <v>#REF!</v>
      </c>
      <c r="I303" s="14" t="str">
        <f t="shared" si="8"/>
        <v>Nicht kumulierbar mit Leistung: 80.631.100</v>
      </c>
      <c r="J303" s="14" t="str">
        <f>CONCATENATE("Non cumulable avec ",$P$1," : ",F303)</f>
        <v>Non cumulable avec chapitre : 80.631.100</v>
      </c>
      <c r="K303" s="14" t="str">
        <f>CONCATENATE("Non cumulabile col ",$Q$1,": ",F303)</f>
        <v>Non cumulabile col capitolo: 80.631.100</v>
      </c>
      <c r="L303" s="15">
        <v>45292</v>
      </c>
      <c r="M303" s="16">
        <v>401768</v>
      </c>
    </row>
    <row r="304" spans="1:13" x14ac:dyDescent="0.2">
      <c r="A304" s="33" t="s">
        <v>1368</v>
      </c>
      <c r="B304" s="34"/>
      <c r="C304" s="34" t="s">
        <v>266</v>
      </c>
      <c r="D304" s="34" t="s">
        <v>1159</v>
      </c>
      <c r="E304" s="63" t="e">
        <f>VLOOKUP(C304,IT!C:C,2,FALSE)</f>
        <v>#REF!</v>
      </c>
      <c r="F304" s="34" t="s">
        <v>823</v>
      </c>
      <c r="G304" s="34" t="s">
        <v>1159</v>
      </c>
      <c r="H304" s="35" t="e">
        <f>VLOOKUP(F304,IT!C:C,2,FALSE)</f>
        <v>#REF!</v>
      </c>
      <c r="I304" s="35" t="str">
        <f t="shared" si="8"/>
        <v>Nicht kumulierbar mit Leistung: 80.636.000</v>
      </c>
      <c r="J304" s="35" t="str">
        <f>CONCATENATE("Non cumulable avec ",$P$1," : ",F304)</f>
        <v>Non cumulable avec chapitre : 80.636.000</v>
      </c>
      <c r="K304" s="35" t="str">
        <f>CONCATENATE("Non cumulabile col ",$Q$1,": ",F304)</f>
        <v>Non cumulabile col capitolo: 80.636.000</v>
      </c>
      <c r="L304" s="36">
        <v>45292</v>
      </c>
      <c r="M304" s="37">
        <v>401768</v>
      </c>
    </row>
    <row r="305" spans="1:13" x14ac:dyDescent="0.2">
      <c r="A305" s="48" t="s">
        <v>1368</v>
      </c>
      <c r="B305" s="49"/>
      <c r="C305" s="49" t="s">
        <v>1021</v>
      </c>
      <c r="D305" s="49" t="s">
        <v>1159</v>
      </c>
      <c r="E305" s="66" t="e">
        <f>VLOOKUP(C305,IT!C:C,2,FALSE)</f>
        <v>#REF!</v>
      </c>
      <c r="F305" s="49" t="s">
        <v>823</v>
      </c>
      <c r="G305" s="49" t="s">
        <v>1159</v>
      </c>
      <c r="H305" s="50" t="e">
        <f>VLOOKUP(F305,IT!C:C,2,FALSE)</f>
        <v>#REF!</v>
      </c>
      <c r="I305" s="50" t="str">
        <f t="shared" si="8"/>
        <v>Nicht kumulierbar mit Leistung: 80.636.000</v>
      </c>
      <c r="J305" s="50" t="str">
        <f>CONCATENATE("Non cumulable avec ",$P$1," : ",F305)</f>
        <v>Non cumulable avec chapitre : 80.636.000</v>
      </c>
      <c r="K305" s="50" t="str">
        <f>CONCATENATE("Non cumulabile col ",$Q$1,": ",F305)</f>
        <v>Non cumulabile col capitolo: 80.636.000</v>
      </c>
      <c r="L305" s="51">
        <v>45292</v>
      </c>
      <c r="M305" s="52">
        <v>401768</v>
      </c>
    </row>
    <row r="306" spans="1:13" x14ac:dyDescent="0.2">
      <c r="A306" s="12" t="s">
        <v>1368</v>
      </c>
      <c r="B306" s="13"/>
      <c r="C306" s="13" t="s">
        <v>271</v>
      </c>
      <c r="D306" s="13" t="s">
        <v>1159</v>
      </c>
      <c r="E306" s="60" t="e">
        <f>VLOOKUP(C306,IT!C:C,2,FALSE)</f>
        <v>#REF!</v>
      </c>
      <c r="F306" s="13" t="s">
        <v>272</v>
      </c>
      <c r="G306" s="13" t="s">
        <v>1159</v>
      </c>
      <c r="H306" s="14" t="e">
        <f>VLOOKUP(F306,IT!C:C,2,FALSE)</f>
        <v>#REF!</v>
      </c>
      <c r="I306" s="14" t="str">
        <f t="shared" si="8"/>
        <v>Nicht kumulierbar mit Leistung: 80.642.000</v>
      </c>
      <c r="J306" s="14" t="str">
        <f>CONCATENATE("Non cumulable avec ",$P$1," : ",F306)</f>
        <v>Non cumulable avec chapitre : 80.642.000</v>
      </c>
      <c r="K306" s="14" t="str">
        <f>CONCATENATE("Non cumulabile col ",$Q$1,": ",F306)</f>
        <v>Non cumulabile col capitolo: 80.642.000</v>
      </c>
      <c r="L306" s="15">
        <v>45292</v>
      </c>
      <c r="M306" s="16">
        <v>401768</v>
      </c>
    </row>
    <row r="307" spans="1:13" x14ac:dyDescent="0.2">
      <c r="A307" s="33" t="s">
        <v>1368</v>
      </c>
      <c r="B307" s="34"/>
      <c r="C307" s="34" t="s">
        <v>271</v>
      </c>
      <c r="D307" s="34" t="s">
        <v>1159</v>
      </c>
      <c r="E307" s="63" t="e">
        <f>VLOOKUP(C307,IT!C:C,2,FALSE)</f>
        <v>#REF!</v>
      </c>
      <c r="F307" s="34" t="s">
        <v>273</v>
      </c>
      <c r="G307" s="34" t="s">
        <v>1159</v>
      </c>
      <c r="H307" s="35" t="e">
        <f>VLOOKUP(F307,IT!C:C,2,FALSE)</f>
        <v>#REF!</v>
      </c>
      <c r="I307" s="35" t="str">
        <f t="shared" si="8"/>
        <v>Nicht kumulierbar mit Leistung: 80.643.000</v>
      </c>
      <c r="J307" s="35" t="str">
        <f>CONCATENATE("Non cumulable avec ",$P$1," : ",F307)</f>
        <v>Non cumulable avec chapitre : 80.643.000</v>
      </c>
      <c r="K307" s="35" t="str">
        <f>CONCATENATE("Non cumulabile col ",$Q$1,": ",F307)</f>
        <v>Non cumulabile col capitolo: 80.643.000</v>
      </c>
      <c r="L307" s="36">
        <v>45292</v>
      </c>
      <c r="M307" s="37">
        <v>401768</v>
      </c>
    </row>
    <row r="308" spans="1:13" x14ac:dyDescent="0.2">
      <c r="A308" s="48" t="s">
        <v>1368</v>
      </c>
      <c r="B308" s="49"/>
      <c r="C308" s="49" t="s">
        <v>272</v>
      </c>
      <c r="D308" s="49" t="s">
        <v>1159</v>
      </c>
      <c r="E308" s="66" t="e">
        <f>VLOOKUP(C308,IT!C:C,2,FALSE)</f>
        <v>#REF!</v>
      </c>
      <c r="F308" s="49" t="s">
        <v>273</v>
      </c>
      <c r="G308" s="49" t="s">
        <v>1159</v>
      </c>
      <c r="H308" s="50" t="e">
        <f>VLOOKUP(F308,IT!C:C,2,FALSE)</f>
        <v>#REF!</v>
      </c>
      <c r="I308" s="50" t="str">
        <f t="shared" si="8"/>
        <v>Nicht kumulierbar mit Leistung: 80.643.000</v>
      </c>
      <c r="J308" s="50" t="str">
        <f>CONCATENATE("Non cumulable avec ",$P$1," : ",F308)</f>
        <v>Non cumulable avec chapitre : 80.643.000</v>
      </c>
      <c r="K308" s="50" t="str">
        <f>CONCATENATE("Non cumulabile col ",$Q$1,": ",F308)</f>
        <v>Non cumulabile col capitolo: 80.643.000</v>
      </c>
      <c r="L308" s="51">
        <v>45292</v>
      </c>
      <c r="M308" s="52">
        <v>401768</v>
      </c>
    </row>
    <row r="309" spans="1:13" x14ac:dyDescent="0.2">
      <c r="A309" s="53" t="s">
        <v>1368</v>
      </c>
      <c r="B309" s="54"/>
      <c r="C309" s="54" t="s">
        <v>276</v>
      </c>
      <c r="D309" s="54" t="s">
        <v>1159</v>
      </c>
      <c r="E309" s="67" t="e">
        <f>VLOOKUP(C309,IT!C:C,2,FALSE)</f>
        <v>#REF!</v>
      </c>
      <c r="F309" s="54" t="s">
        <v>277</v>
      </c>
      <c r="G309" s="54" t="s">
        <v>1159</v>
      </c>
      <c r="H309" s="55" t="e">
        <f>VLOOKUP(F309,IT!C:C,2,FALSE)</f>
        <v>#REF!</v>
      </c>
      <c r="I309" s="55" t="str">
        <f t="shared" si="8"/>
        <v>Nicht kumulierbar mit Leistung: 80.652.000</v>
      </c>
      <c r="J309" s="55" t="str">
        <f>CONCATENATE("Non cumulable avec ",$P$1," : ",F309)</f>
        <v>Non cumulable avec chapitre : 80.652.000</v>
      </c>
      <c r="K309" s="55" t="str">
        <f>CONCATENATE("Non cumulabile col ",$Q$1,": ",F309)</f>
        <v>Non cumulabile col capitolo: 80.652.000</v>
      </c>
      <c r="L309" s="56">
        <v>45292</v>
      </c>
      <c r="M309" s="57">
        <v>401768</v>
      </c>
    </row>
    <row r="310" spans="1:13" x14ac:dyDescent="0.2">
      <c r="A310" s="48" t="s">
        <v>1368</v>
      </c>
      <c r="B310" s="49"/>
      <c r="C310" s="49" t="s">
        <v>282</v>
      </c>
      <c r="D310" s="49" t="s">
        <v>1159</v>
      </c>
      <c r="E310" s="66" t="e">
        <f>VLOOKUP(C310,IT!C:C,2,FALSE)</f>
        <v>#REF!</v>
      </c>
      <c r="F310" s="49" t="s">
        <v>1024</v>
      </c>
      <c r="G310" s="49" t="s">
        <v>1159</v>
      </c>
      <c r="H310" s="50" t="e">
        <f>VLOOKUP(F310,IT!C:C,2,FALSE)</f>
        <v>#REF!</v>
      </c>
      <c r="I310" s="50" t="str">
        <f t="shared" si="8"/>
        <v>Nicht kumulierbar mit Leistung: 80.664.100</v>
      </c>
      <c r="J310" s="50" t="str">
        <f>CONCATENATE("Non cumulable avec ",$P$1," : ",F310)</f>
        <v>Non cumulable avec chapitre : 80.664.100</v>
      </c>
      <c r="K310" s="50" t="str">
        <f>CONCATENATE("Non cumulabile col ",$Q$1,": ",F310)</f>
        <v>Non cumulabile col capitolo: 80.664.100</v>
      </c>
      <c r="L310" s="51">
        <v>45292</v>
      </c>
      <c r="M310" s="52">
        <v>401768</v>
      </c>
    </row>
    <row r="311" spans="1:13" x14ac:dyDescent="0.2">
      <c r="A311" s="53" t="s">
        <v>1368</v>
      </c>
      <c r="B311" s="54"/>
      <c r="C311" s="54" t="s">
        <v>1058</v>
      </c>
      <c r="D311" s="54" t="s">
        <v>1159</v>
      </c>
      <c r="E311" s="67" t="e">
        <f>VLOOKUP(C311,IT!C:C,2,FALSE)</f>
        <v>#REF!</v>
      </c>
      <c r="F311" s="54" t="s">
        <v>284</v>
      </c>
      <c r="G311" s="54" t="s">
        <v>1159</v>
      </c>
      <c r="H311" s="55" t="e">
        <f>VLOOKUP(F311,IT!C:C,2,FALSE)</f>
        <v>#REF!</v>
      </c>
      <c r="I311" s="55" t="str">
        <f t="shared" si="8"/>
        <v>Nicht kumulierbar mit Leistung: 80.671.000</v>
      </c>
      <c r="J311" s="55" t="str">
        <f>CONCATENATE("Non cumulable avec ",$P$1," : ",F311)</f>
        <v>Non cumulable avec chapitre : 80.671.000</v>
      </c>
      <c r="K311" s="55" t="str">
        <f>CONCATENATE("Non cumulabile col ",$Q$1,": ",F311)</f>
        <v>Non cumulabile col capitolo: 80.671.000</v>
      </c>
      <c r="L311" s="56">
        <v>45292</v>
      </c>
      <c r="M311" s="57">
        <v>401768</v>
      </c>
    </row>
    <row r="312" spans="1:13" x14ac:dyDescent="0.2">
      <c r="A312" s="19" t="s">
        <v>1368</v>
      </c>
      <c r="B312" s="20"/>
      <c r="C312" s="84" t="s">
        <v>173</v>
      </c>
      <c r="D312" s="20" t="s">
        <v>1159</v>
      </c>
      <c r="E312" s="61" t="e">
        <f>VLOOKUP(C312,IT!C:C,2,FALSE)</f>
        <v>#REF!</v>
      </c>
      <c r="F312" s="20" t="s">
        <v>175</v>
      </c>
      <c r="G312" s="20" t="s">
        <v>1159</v>
      </c>
      <c r="H312" s="21" t="e">
        <f>VLOOKUP(F312,IT!C:C,2,FALSE)</f>
        <v>#REF!</v>
      </c>
      <c r="I312" s="21" t="str">
        <f t="shared" si="8"/>
        <v>Nicht kumulierbar mit Leistung: 90.201.000</v>
      </c>
      <c r="J312" s="21" t="str">
        <f>CONCATENATE("Non cumulable avec ",$P$1," : ",F312)</f>
        <v>Non cumulable avec chapitre : 90.201.000</v>
      </c>
      <c r="K312" s="21" t="str">
        <f>CONCATENATE("Non cumulabile col ",$Q$1,": ",F312)</f>
        <v>Non cumulabile col capitolo: 90.201.000</v>
      </c>
      <c r="L312" s="23">
        <v>45292</v>
      </c>
      <c r="M312" s="24">
        <v>401768</v>
      </c>
    </row>
    <row r="313" spans="1:13" x14ac:dyDescent="0.2">
      <c r="A313" s="25" t="s">
        <v>1368</v>
      </c>
      <c r="B313" s="45"/>
      <c r="C313" s="85" t="s">
        <v>173</v>
      </c>
      <c r="D313" s="45" t="s">
        <v>1159</v>
      </c>
      <c r="E313" s="64" t="e">
        <f>VLOOKUP(C313,IT!C:C,2,FALSE)</f>
        <v>#REF!</v>
      </c>
      <c r="F313" s="45" t="s">
        <v>176</v>
      </c>
      <c r="G313" s="45" t="s">
        <v>1159</v>
      </c>
      <c r="H313" s="46" t="e">
        <f>VLOOKUP(F313,IT!C:C,2,FALSE)</f>
        <v>#REF!</v>
      </c>
      <c r="I313" s="46" t="str">
        <f t="shared" si="8"/>
        <v>Nicht kumulierbar mit Leistung: 90.221.000</v>
      </c>
      <c r="J313" s="46" t="str">
        <f>CONCATENATE("Non cumulable avec ",$P$1," : ",F313)</f>
        <v>Non cumulable avec chapitre : 90.221.000</v>
      </c>
      <c r="K313" s="46" t="str">
        <f>CONCATENATE("Non cumulabile col ",$Q$1,": ",F313)</f>
        <v>Non cumulabile col capitolo: 90.221.000</v>
      </c>
      <c r="L313" s="59">
        <v>45292</v>
      </c>
      <c r="M313" s="26">
        <v>401768</v>
      </c>
    </row>
    <row r="314" spans="1:13" x14ac:dyDescent="0.2">
      <c r="A314" s="25" t="s">
        <v>1368</v>
      </c>
      <c r="B314" s="45"/>
      <c r="C314" s="85" t="s">
        <v>173</v>
      </c>
      <c r="D314" s="45" t="s">
        <v>1159</v>
      </c>
      <c r="E314" s="64" t="e">
        <f>VLOOKUP(C314,IT!C:C,2,FALSE)</f>
        <v>#REF!</v>
      </c>
      <c r="F314" s="45" t="s">
        <v>177</v>
      </c>
      <c r="G314" s="45" t="s">
        <v>1159</v>
      </c>
      <c r="H314" s="46" t="e">
        <f>VLOOKUP(F314,IT!C:C,2,FALSE)</f>
        <v>#REF!</v>
      </c>
      <c r="I314" s="46" t="str">
        <f t="shared" si="8"/>
        <v>Nicht kumulierbar mit Leistung: 90.341.000</v>
      </c>
      <c r="J314" s="46" t="str">
        <f>CONCATENATE("Non cumulable avec ",$P$1," : ",F314)</f>
        <v>Non cumulable avec chapitre : 90.341.000</v>
      </c>
      <c r="K314" s="46" t="str">
        <f>CONCATENATE("Non cumulabile col ",$Q$1,": ",F314)</f>
        <v>Non cumulabile col capitolo: 90.341.000</v>
      </c>
      <c r="L314" s="59">
        <v>45292</v>
      </c>
      <c r="M314" s="26">
        <v>401768</v>
      </c>
    </row>
    <row r="315" spans="1:13" x14ac:dyDescent="0.2">
      <c r="A315" s="25" t="s">
        <v>1368</v>
      </c>
      <c r="B315" s="45"/>
      <c r="C315" s="85" t="s">
        <v>173</v>
      </c>
      <c r="D315" s="45" t="s">
        <v>1159</v>
      </c>
      <c r="E315" s="64" t="e">
        <f>VLOOKUP(C315,IT!C:C,2,FALSE)</f>
        <v>#REF!</v>
      </c>
      <c r="F315" s="45" t="s">
        <v>767</v>
      </c>
      <c r="G315" s="45" t="s">
        <v>1159</v>
      </c>
      <c r="H315" s="46" t="e">
        <f>VLOOKUP(F315,IT!C:C,2,FALSE)</f>
        <v>#REF!</v>
      </c>
      <c r="I315" s="46" t="str">
        <f t="shared" si="8"/>
        <v>Nicht kumulierbar mit Leistung: 90.342.000</v>
      </c>
      <c r="J315" s="46" t="str">
        <f>CONCATENATE("Non cumulable avec ",$P$1," : ",F315)</f>
        <v>Non cumulable avec chapitre : 90.342.000</v>
      </c>
      <c r="K315" s="46" t="str">
        <f>CONCATENATE("Non cumulabile col ",$Q$1,": ",F315)</f>
        <v>Non cumulabile col capitolo: 90.342.000</v>
      </c>
      <c r="L315" s="59">
        <v>45292</v>
      </c>
      <c r="M315" s="26">
        <v>401768</v>
      </c>
    </row>
    <row r="316" spans="1:13" x14ac:dyDescent="0.2">
      <c r="A316" s="27" t="s">
        <v>1368</v>
      </c>
      <c r="B316" s="28"/>
      <c r="C316" s="87" t="s">
        <v>173</v>
      </c>
      <c r="D316" s="28" t="s">
        <v>1159</v>
      </c>
      <c r="E316" s="62" t="e">
        <f>VLOOKUP(C316,IT!C:C,2,FALSE)</f>
        <v>#REF!</v>
      </c>
      <c r="F316" s="28" t="s">
        <v>178</v>
      </c>
      <c r="G316" s="28" t="s">
        <v>1159</v>
      </c>
      <c r="H316" s="29" t="e">
        <f>VLOOKUP(F316,IT!C:C,2,FALSE)</f>
        <v>#REF!</v>
      </c>
      <c r="I316" s="29" t="str">
        <f t="shared" si="8"/>
        <v>Nicht kumulierbar mit Leistung: 90.361.000</v>
      </c>
      <c r="J316" s="29" t="str">
        <f>CONCATENATE("Non cumulable avec ",$P$1," : ",F316)</f>
        <v>Non cumulable avec chapitre : 90.361.000</v>
      </c>
      <c r="K316" s="29" t="str">
        <f>CONCATENATE("Non cumulabile col ",$Q$1,": ",F316)</f>
        <v>Non cumulabile col capitolo: 90.361.000</v>
      </c>
      <c r="L316" s="30">
        <v>45292</v>
      </c>
      <c r="M316" s="31">
        <v>401768</v>
      </c>
    </row>
    <row r="317" spans="1:13" x14ac:dyDescent="0.2">
      <c r="A317" s="12" t="s">
        <v>1368</v>
      </c>
      <c r="B317" s="13"/>
      <c r="C317" s="13" t="s">
        <v>175</v>
      </c>
      <c r="D317" s="13" t="s">
        <v>1159</v>
      </c>
      <c r="E317" s="60" t="e">
        <f>VLOOKUP(C317,IT!C:C,2,FALSE)</f>
        <v>#REF!</v>
      </c>
      <c r="F317" s="13" t="s">
        <v>176</v>
      </c>
      <c r="G317" s="13" t="s">
        <v>1159</v>
      </c>
      <c r="H317" s="14" t="e">
        <f>VLOOKUP(F317,IT!C:C,2,FALSE)</f>
        <v>#REF!</v>
      </c>
      <c r="I317" s="14" t="str">
        <f t="shared" si="8"/>
        <v>Nicht kumulierbar mit Leistung: 90.221.000</v>
      </c>
      <c r="J317" s="14" t="str">
        <f>CONCATENATE("Non cumulable avec ",$P$1," : ",F317)</f>
        <v>Non cumulable avec chapitre : 90.221.000</v>
      </c>
      <c r="K317" s="14" t="str">
        <f>CONCATENATE("Non cumulabile col ",$Q$1,": ",F317)</f>
        <v>Non cumulabile col capitolo: 90.221.000</v>
      </c>
      <c r="L317" s="15">
        <v>45292</v>
      </c>
      <c r="M317" s="16">
        <v>401768</v>
      </c>
    </row>
    <row r="318" spans="1:13" x14ac:dyDescent="0.2">
      <c r="A318" s="17" t="s">
        <v>1368</v>
      </c>
      <c r="B318" s="47"/>
      <c r="C318" s="47" t="s">
        <v>175</v>
      </c>
      <c r="D318" s="47" t="s">
        <v>1159</v>
      </c>
      <c r="E318" s="65" t="e">
        <f>VLOOKUP(C318,IT!C:C,2,FALSE)</f>
        <v>#REF!</v>
      </c>
      <c r="F318" s="47" t="s">
        <v>177</v>
      </c>
      <c r="G318" s="47" t="s">
        <v>1159</v>
      </c>
      <c r="H318" s="43" t="e">
        <f>VLOOKUP(F318,IT!C:C,2,FALSE)</f>
        <v>#REF!</v>
      </c>
      <c r="I318" s="43" t="str">
        <f t="shared" si="8"/>
        <v>Nicht kumulierbar mit Leistung: 90.341.000</v>
      </c>
      <c r="J318" s="43" t="str">
        <f>CONCATENATE("Non cumulable avec ",$P$1," : ",F318)</f>
        <v>Non cumulable avec chapitre : 90.341.000</v>
      </c>
      <c r="K318" s="43" t="str">
        <f>CONCATENATE("Non cumulabile col ",$Q$1,": ",F318)</f>
        <v>Non cumulabile col capitolo: 90.341.000</v>
      </c>
      <c r="L318" s="44">
        <v>45292</v>
      </c>
      <c r="M318" s="18">
        <v>401768</v>
      </c>
    </row>
    <row r="319" spans="1:13" x14ac:dyDescent="0.2">
      <c r="A319" s="17" t="s">
        <v>1368</v>
      </c>
      <c r="B319" s="47"/>
      <c r="C319" s="47" t="s">
        <v>175</v>
      </c>
      <c r="D319" s="47" t="s">
        <v>1159</v>
      </c>
      <c r="E319" s="65" t="e">
        <f>VLOOKUP(C319,IT!C:C,2,FALSE)</f>
        <v>#REF!</v>
      </c>
      <c r="F319" s="47" t="s">
        <v>767</v>
      </c>
      <c r="G319" s="47" t="s">
        <v>1159</v>
      </c>
      <c r="H319" s="43" t="e">
        <f>VLOOKUP(F319,IT!C:C,2,FALSE)</f>
        <v>#REF!</v>
      </c>
      <c r="I319" s="43" t="str">
        <f t="shared" si="8"/>
        <v>Nicht kumulierbar mit Leistung: 90.342.000</v>
      </c>
      <c r="J319" s="43" t="str">
        <f>CONCATENATE("Non cumulable avec ",$P$1," : ",F319)</f>
        <v>Non cumulable avec chapitre : 90.342.000</v>
      </c>
      <c r="K319" s="43" t="str">
        <f>CONCATENATE("Non cumulabile col ",$Q$1,": ",F319)</f>
        <v>Non cumulabile col capitolo: 90.342.000</v>
      </c>
      <c r="L319" s="44">
        <v>45292</v>
      </c>
      <c r="M319" s="18">
        <v>401768</v>
      </c>
    </row>
    <row r="320" spans="1:13" x14ac:dyDescent="0.2">
      <c r="A320" s="33" t="s">
        <v>1368</v>
      </c>
      <c r="B320" s="34"/>
      <c r="C320" s="34" t="s">
        <v>175</v>
      </c>
      <c r="D320" s="34" t="s">
        <v>1159</v>
      </c>
      <c r="E320" s="63" t="e">
        <f>VLOOKUP(C320,IT!C:C,2,FALSE)</f>
        <v>#REF!</v>
      </c>
      <c r="F320" s="34" t="s">
        <v>178</v>
      </c>
      <c r="G320" s="34" t="s">
        <v>1159</v>
      </c>
      <c r="H320" s="35" t="e">
        <f>VLOOKUP(F320,IT!C:C,2,FALSE)</f>
        <v>#REF!</v>
      </c>
      <c r="I320" s="35" t="str">
        <f t="shared" si="8"/>
        <v>Nicht kumulierbar mit Leistung: 90.361.000</v>
      </c>
      <c r="J320" s="35" t="str">
        <f>CONCATENATE("Non cumulable avec ",$P$1," : ",F320)</f>
        <v>Non cumulable avec chapitre : 90.361.000</v>
      </c>
      <c r="K320" s="35" t="str">
        <f>CONCATENATE("Non cumulabile col ",$Q$1,": ",F320)</f>
        <v>Non cumulabile col capitolo: 90.361.000</v>
      </c>
      <c r="L320" s="36">
        <v>45292</v>
      </c>
      <c r="M320" s="37">
        <v>401768</v>
      </c>
    </row>
    <row r="321" spans="1:13" x14ac:dyDescent="0.2">
      <c r="A321" s="19" t="s">
        <v>1368</v>
      </c>
      <c r="B321" s="20"/>
      <c r="C321" s="20" t="s">
        <v>176</v>
      </c>
      <c r="D321" s="20" t="s">
        <v>1159</v>
      </c>
      <c r="E321" s="61" t="e">
        <f>VLOOKUP(C321,IT!C:C,2,FALSE)</f>
        <v>#REF!</v>
      </c>
      <c r="F321" s="20" t="s">
        <v>177</v>
      </c>
      <c r="G321" s="20" t="s">
        <v>1159</v>
      </c>
      <c r="H321" s="21" t="e">
        <f>VLOOKUP(F321,IT!C:C,2,FALSE)</f>
        <v>#REF!</v>
      </c>
      <c r="I321" s="21" t="str">
        <f t="shared" si="8"/>
        <v>Nicht kumulierbar mit Leistung: 90.341.000</v>
      </c>
      <c r="J321" s="21" t="str">
        <f>CONCATENATE("Non cumulable avec ",$P$1," : ",F321)</f>
        <v>Non cumulable avec chapitre : 90.341.000</v>
      </c>
      <c r="K321" s="21" t="str">
        <f>CONCATENATE("Non cumulabile col ",$Q$1,": ",F321)</f>
        <v>Non cumulabile col capitolo: 90.341.000</v>
      </c>
      <c r="L321" s="23">
        <v>45292</v>
      </c>
      <c r="M321" s="24">
        <v>401768</v>
      </c>
    </row>
    <row r="322" spans="1:13" x14ac:dyDescent="0.2">
      <c r="A322" s="25" t="s">
        <v>1368</v>
      </c>
      <c r="B322" s="45"/>
      <c r="C322" s="45" t="s">
        <v>176</v>
      </c>
      <c r="D322" s="45" t="s">
        <v>1159</v>
      </c>
      <c r="E322" s="64" t="e">
        <f>VLOOKUP(C322,IT!C:C,2,FALSE)</f>
        <v>#REF!</v>
      </c>
      <c r="F322" s="45" t="s">
        <v>767</v>
      </c>
      <c r="G322" s="45" t="s">
        <v>1159</v>
      </c>
      <c r="H322" s="46" t="e">
        <f>VLOOKUP(F322,IT!C:C,2,FALSE)</f>
        <v>#REF!</v>
      </c>
      <c r="I322" s="46" t="str">
        <f t="shared" si="8"/>
        <v>Nicht kumulierbar mit Leistung: 90.342.000</v>
      </c>
      <c r="J322" s="46" t="str">
        <f>CONCATENATE("Non cumulable avec ",$P$1," : ",F322)</f>
        <v>Non cumulable avec chapitre : 90.342.000</v>
      </c>
      <c r="K322" s="46" t="str">
        <f>CONCATENATE("Non cumulabile col ",$Q$1,": ",F322)</f>
        <v>Non cumulabile col capitolo: 90.342.000</v>
      </c>
      <c r="L322" s="59">
        <v>45292</v>
      </c>
      <c r="M322" s="26">
        <v>401768</v>
      </c>
    </row>
    <row r="323" spans="1:13" x14ac:dyDescent="0.2">
      <c r="A323" s="27" t="s">
        <v>1368</v>
      </c>
      <c r="B323" s="28"/>
      <c r="C323" s="28" t="s">
        <v>176</v>
      </c>
      <c r="D323" s="28" t="s">
        <v>1159</v>
      </c>
      <c r="E323" s="62" t="e">
        <f>VLOOKUP(C323,IT!C:C,2,FALSE)</f>
        <v>#REF!</v>
      </c>
      <c r="F323" s="28" t="s">
        <v>178</v>
      </c>
      <c r="G323" s="28" t="s">
        <v>1159</v>
      </c>
      <c r="H323" s="29" t="e">
        <f>VLOOKUP(F323,IT!C:C,2,FALSE)</f>
        <v>#REF!</v>
      </c>
      <c r="I323" s="29" t="str">
        <f t="shared" si="8"/>
        <v>Nicht kumulierbar mit Leistung: 90.361.000</v>
      </c>
      <c r="J323" s="29" t="str">
        <f>CONCATENATE("Non cumulable avec ",$P$1," : ",F323)</f>
        <v>Non cumulable avec chapitre : 90.361.000</v>
      </c>
      <c r="K323" s="29" t="str">
        <f>CONCATENATE("Non cumulabile col ",$Q$1,": ",F323)</f>
        <v>Non cumulabile col capitolo: 90.361.000</v>
      </c>
      <c r="L323" s="30">
        <v>45292</v>
      </c>
      <c r="M323" s="31">
        <v>401768</v>
      </c>
    </row>
    <row r="324" spans="1:13" x14ac:dyDescent="0.2">
      <c r="A324" s="12" t="s">
        <v>1368</v>
      </c>
      <c r="B324" s="13"/>
      <c r="C324" s="13" t="s">
        <v>177</v>
      </c>
      <c r="D324" s="13" t="s">
        <v>1159</v>
      </c>
      <c r="E324" s="60" t="e">
        <f>VLOOKUP(C324,IT!C:C,2,FALSE)</f>
        <v>#REF!</v>
      </c>
      <c r="F324" s="13" t="s">
        <v>767</v>
      </c>
      <c r="G324" s="13" t="s">
        <v>1159</v>
      </c>
      <c r="H324" s="14" t="e">
        <f>VLOOKUP(F324,IT!C:C,2,FALSE)</f>
        <v>#REF!</v>
      </c>
      <c r="I324" s="14" t="str">
        <f t="shared" si="8"/>
        <v>Nicht kumulierbar mit Leistung: 90.342.000</v>
      </c>
      <c r="J324" s="14" t="str">
        <f>CONCATENATE("Non cumulable avec ",$P$1," : ",F324)</f>
        <v>Non cumulable avec chapitre : 90.342.000</v>
      </c>
      <c r="K324" s="14" t="str">
        <f>CONCATENATE("Non cumulabile col ",$Q$1,": ",F324)</f>
        <v>Non cumulabile col capitolo: 90.342.000</v>
      </c>
      <c r="L324" s="15">
        <v>45292</v>
      </c>
      <c r="M324" s="16">
        <v>401768</v>
      </c>
    </row>
    <row r="325" spans="1:13" x14ac:dyDescent="0.2">
      <c r="A325" s="33" t="s">
        <v>1368</v>
      </c>
      <c r="B325" s="34"/>
      <c r="C325" s="34" t="s">
        <v>177</v>
      </c>
      <c r="D325" s="34" t="s">
        <v>1159</v>
      </c>
      <c r="E325" s="63" t="e">
        <f>VLOOKUP(C325,IT!C:C,2,FALSE)</f>
        <v>#REF!</v>
      </c>
      <c r="F325" s="34" t="s">
        <v>178</v>
      </c>
      <c r="G325" s="34" t="s">
        <v>1159</v>
      </c>
      <c r="H325" s="35" t="e">
        <f>VLOOKUP(F325,IT!C:C,2,FALSE)</f>
        <v>#REF!</v>
      </c>
      <c r="I325" s="35" t="str">
        <f t="shared" si="8"/>
        <v>Nicht kumulierbar mit Leistung: 90.361.000</v>
      </c>
      <c r="J325" s="35" t="str">
        <f>CONCATENATE("Non cumulable avec ",$P$1," : ",F325)</f>
        <v>Non cumulable avec chapitre : 90.361.000</v>
      </c>
      <c r="K325" s="35" t="str">
        <f>CONCATENATE("Non cumulabile col ",$Q$1,": ",F325)</f>
        <v>Non cumulabile col capitolo: 90.361.000</v>
      </c>
      <c r="L325" s="36">
        <v>45292</v>
      </c>
      <c r="M325" s="37">
        <v>401768</v>
      </c>
    </row>
    <row r="326" spans="1:13" x14ac:dyDescent="0.2">
      <c r="A326" s="48" t="s">
        <v>1368</v>
      </c>
      <c r="B326" s="49"/>
      <c r="C326" s="49" t="s">
        <v>767</v>
      </c>
      <c r="D326" s="49" t="s">
        <v>1159</v>
      </c>
      <c r="E326" s="66" t="e">
        <f>VLOOKUP(C326,IT!C:C,2,FALSE)</f>
        <v>#REF!</v>
      </c>
      <c r="F326" s="49" t="s">
        <v>178</v>
      </c>
      <c r="G326" s="49" t="s">
        <v>1159</v>
      </c>
      <c r="H326" s="50" t="e">
        <f>VLOOKUP(F326,IT!C:C,2,FALSE)</f>
        <v>#REF!</v>
      </c>
      <c r="I326" s="50" t="str">
        <f t="shared" si="8"/>
        <v>Nicht kumulierbar mit Leistung: 90.361.000</v>
      </c>
      <c r="J326" s="50" t="str">
        <f>CONCATENATE("Non cumulable avec ",$P$1," : ",F326)</f>
        <v>Non cumulable avec chapitre : 90.361.000</v>
      </c>
      <c r="K326" s="50" t="str">
        <f>CONCATENATE("Non cumulabile col ",$Q$1,": ",F326)</f>
        <v>Non cumulabile col capitolo: 90.361.000</v>
      </c>
      <c r="L326" s="51">
        <v>45292</v>
      </c>
      <c r="M326" s="52">
        <v>401768</v>
      </c>
    </row>
    <row r="327" spans="1:13" x14ac:dyDescent="0.2">
      <c r="A327" s="12" t="s">
        <v>1368</v>
      </c>
      <c r="B327" s="13"/>
      <c r="C327" s="13" t="s">
        <v>790</v>
      </c>
      <c r="D327" s="13" t="s">
        <v>1159</v>
      </c>
      <c r="E327" s="60" t="e">
        <f>VLOOKUP(C327,IT!C:C,2,FALSE)</f>
        <v>#REF!</v>
      </c>
      <c r="F327" s="13" t="s">
        <v>1237</v>
      </c>
      <c r="G327" s="13" t="s">
        <v>1159</v>
      </c>
      <c r="H327" s="14" t="e">
        <f>VLOOKUP(F327,IT!C:C,2,FALSE)</f>
        <v>#REF!</v>
      </c>
      <c r="I327" s="14" t="str">
        <f t="shared" si="8"/>
        <v>Nicht kumulierbar mit Leistung: 90.401.100</v>
      </c>
      <c r="J327" s="14" t="str">
        <f>CONCATENATE("Non cumulable avec ",$P$1," : ",F327)</f>
        <v>Non cumulable avec chapitre : 90.401.100</v>
      </c>
      <c r="K327" s="14" t="str">
        <f>CONCATENATE("Non cumulabile col ",$Q$1,": ",F327)</f>
        <v>Non cumulabile col capitolo: 90.401.100</v>
      </c>
      <c r="L327" s="15">
        <v>45292</v>
      </c>
      <c r="M327" s="16">
        <v>401768</v>
      </c>
    </row>
    <row r="328" spans="1:13" x14ac:dyDescent="0.2">
      <c r="A328" s="17" t="s">
        <v>1368</v>
      </c>
      <c r="B328" s="47"/>
      <c r="C328" s="47" t="s">
        <v>790</v>
      </c>
      <c r="D328" s="47" t="s">
        <v>1159</v>
      </c>
      <c r="E328" s="65" t="e">
        <f>VLOOKUP(C328,IT!C:C,2,FALSE)</f>
        <v>#REF!</v>
      </c>
      <c r="F328" s="47" t="s">
        <v>865</v>
      </c>
      <c r="G328" s="47" t="s">
        <v>1159</v>
      </c>
      <c r="H328" s="43" t="e">
        <f>VLOOKUP(F328,IT!C:C,2,FALSE)</f>
        <v>#REF!</v>
      </c>
      <c r="I328" s="43" t="str">
        <f t="shared" si="8"/>
        <v>Nicht kumulierbar mit Leistung: 90.402.000</v>
      </c>
      <c r="J328" s="43" t="str">
        <f>CONCATENATE("Non cumulable avec ",$P$1," : ",F328)</f>
        <v>Non cumulable avec chapitre : 90.402.000</v>
      </c>
      <c r="K328" s="43" t="str">
        <f>CONCATENATE("Non cumulabile col ",$Q$1,": ",F328)</f>
        <v>Non cumulabile col capitolo: 90.402.000</v>
      </c>
      <c r="L328" s="44">
        <v>45292</v>
      </c>
      <c r="M328" s="18">
        <v>401768</v>
      </c>
    </row>
    <row r="329" spans="1:13" x14ac:dyDescent="0.2">
      <c r="A329" s="17" t="s">
        <v>1368</v>
      </c>
      <c r="B329" s="47"/>
      <c r="C329" s="47" t="s">
        <v>790</v>
      </c>
      <c r="D329" s="47" t="s">
        <v>1159</v>
      </c>
      <c r="E329" s="65" t="e">
        <f>VLOOKUP(C329,IT!C:C,2,FALSE)</f>
        <v>#REF!</v>
      </c>
      <c r="F329" s="69" t="s">
        <v>866</v>
      </c>
      <c r="G329" s="47" t="s">
        <v>1159</v>
      </c>
      <c r="H329" s="43" t="e">
        <f>VLOOKUP(F329,IT!C:C,2,FALSE)</f>
        <v>#REF!</v>
      </c>
      <c r="I329" s="43" t="str">
        <f t="shared" si="8"/>
        <v>Nicht kumulierbar mit Leistung: 90.403.000</v>
      </c>
      <c r="J329" s="43" t="str">
        <f>CONCATENATE("Non cumulable avec ",$P$1," : ",F329)</f>
        <v>Non cumulable avec chapitre : 90.403.000</v>
      </c>
      <c r="K329" s="43" t="str">
        <f>CONCATENATE("Non cumulabile col ",$Q$1,": ",F329)</f>
        <v>Non cumulabile col capitolo: 90.403.000</v>
      </c>
      <c r="L329" s="44">
        <v>45292</v>
      </c>
      <c r="M329" s="18">
        <v>401768</v>
      </c>
    </row>
    <row r="330" spans="1:13" x14ac:dyDescent="0.2">
      <c r="A330" s="17" t="s">
        <v>1368</v>
      </c>
      <c r="B330" s="47"/>
      <c r="C330" s="47" t="s">
        <v>790</v>
      </c>
      <c r="D330" s="47" t="s">
        <v>1159</v>
      </c>
      <c r="E330" s="65" t="e">
        <f>VLOOKUP(C330,IT!C:C,2,FALSE)</f>
        <v>#REF!</v>
      </c>
      <c r="F330" s="69" t="s">
        <v>1025</v>
      </c>
      <c r="G330" s="47" t="s">
        <v>1159</v>
      </c>
      <c r="H330" s="43" t="e">
        <f>VLOOKUP(F330,IT!C:C,2,FALSE)</f>
        <v>#REF!</v>
      </c>
      <c r="I330" s="43" t="str">
        <f t="shared" si="8"/>
        <v>Nicht kumulierbar mit Leistung: 90.411.000</v>
      </c>
      <c r="J330" s="43" t="str">
        <f>CONCATENATE("Non cumulable avec ",$P$1," : ",F330)</f>
        <v>Non cumulable avec chapitre : 90.411.000</v>
      </c>
      <c r="K330" s="43" t="str">
        <f>CONCATENATE("Non cumulabile col ",$Q$1,": ",F330)</f>
        <v>Non cumulabile col capitolo: 90.411.000</v>
      </c>
      <c r="L330" s="44">
        <v>45292</v>
      </c>
      <c r="M330" s="18">
        <v>401768</v>
      </c>
    </row>
    <row r="331" spans="1:13" x14ac:dyDescent="0.2">
      <c r="A331" s="17" t="s">
        <v>1368</v>
      </c>
      <c r="B331" s="69"/>
      <c r="C331" s="47" t="s">
        <v>790</v>
      </c>
      <c r="D331" s="47" t="s">
        <v>1159</v>
      </c>
      <c r="E331" s="65" t="e">
        <f>VLOOKUP(C331,IT!C:C,2,FALSE)</f>
        <v>#REF!</v>
      </c>
      <c r="F331" s="69" t="s">
        <v>1193</v>
      </c>
      <c r="G331" s="47" t="s">
        <v>1159</v>
      </c>
      <c r="H331" s="43" t="e">
        <f>VLOOKUP(F331,IT!C:C,2,FALSE)</f>
        <v>#REF!</v>
      </c>
      <c r="I331" s="43" t="str">
        <f t="shared" si="8"/>
        <v>Nicht kumulierbar mit Leistung: 90.412.000</v>
      </c>
      <c r="J331" s="43" t="str">
        <f>CONCATENATE("Non cumulable avec ",$P$1," : ",F331)</f>
        <v>Non cumulable avec chapitre : 90.412.000</v>
      </c>
      <c r="K331" s="43" t="str">
        <f>CONCATENATE("Non cumulabile col ",$Q$1,": ",F331)</f>
        <v>Non cumulabile col capitolo: 90.412.000</v>
      </c>
      <c r="L331" s="44">
        <v>45292</v>
      </c>
      <c r="M331" s="18">
        <v>401768</v>
      </c>
    </row>
    <row r="332" spans="1:13" x14ac:dyDescent="0.2">
      <c r="A332" s="33" t="s">
        <v>1368</v>
      </c>
      <c r="B332" s="58"/>
      <c r="C332" s="34" t="s">
        <v>790</v>
      </c>
      <c r="D332" s="34" t="s">
        <v>1159</v>
      </c>
      <c r="E332" s="63" t="e">
        <f>VLOOKUP(C332,IT!C:C,2,FALSE)</f>
        <v>#REF!</v>
      </c>
      <c r="F332" s="58" t="s">
        <v>1029</v>
      </c>
      <c r="G332" s="34" t="s">
        <v>1159</v>
      </c>
      <c r="H332" s="35" t="e">
        <f>VLOOKUP(F332,IT!C:C,2,FALSE)</f>
        <v>#REF!</v>
      </c>
      <c r="I332" s="35" t="str">
        <f t="shared" si="8"/>
        <v>Nicht kumulierbar mit Leistung: 90.421.000</v>
      </c>
      <c r="J332" s="35" t="str">
        <f>CONCATENATE("Non cumulable avec ",$P$1," : ",F332)</f>
        <v>Non cumulable avec chapitre : 90.421.000</v>
      </c>
      <c r="K332" s="35" t="str">
        <f>CONCATENATE("Non cumulabile col ",$Q$1,": ",F332)</f>
        <v>Non cumulabile col capitolo: 90.421.000</v>
      </c>
      <c r="L332" s="36">
        <v>45292</v>
      </c>
      <c r="M332" s="37">
        <v>401768</v>
      </c>
    </row>
    <row r="333" spans="1:13" x14ac:dyDescent="0.2">
      <c r="A333" s="19" t="s">
        <v>1368</v>
      </c>
      <c r="B333" s="22"/>
      <c r="C333" s="20" t="s">
        <v>1237</v>
      </c>
      <c r="D333" s="20" t="s">
        <v>1159</v>
      </c>
      <c r="E333" s="61" t="e">
        <f>VLOOKUP(C333,IT!C:C,2,FALSE)</f>
        <v>#REF!</v>
      </c>
      <c r="F333" s="20" t="s">
        <v>865</v>
      </c>
      <c r="G333" s="20" t="s">
        <v>1159</v>
      </c>
      <c r="H333" s="21" t="e">
        <f>VLOOKUP(F333,IT!C:C,2,FALSE)</f>
        <v>#REF!</v>
      </c>
      <c r="I333" s="21" t="str">
        <f t="shared" si="8"/>
        <v>Nicht kumulierbar mit Leistung: 90.402.000</v>
      </c>
      <c r="J333" s="21" t="str">
        <f>CONCATENATE("Non cumulable avec ",$P$1," : ",F333)</f>
        <v>Non cumulable avec chapitre : 90.402.000</v>
      </c>
      <c r="K333" s="21" t="str">
        <f>CONCATENATE("Non cumulabile col ",$Q$1,": ",F333)</f>
        <v>Non cumulabile col capitolo: 90.402.000</v>
      </c>
      <c r="L333" s="23">
        <v>45292</v>
      </c>
      <c r="M333" s="24">
        <v>401768</v>
      </c>
    </row>
    <row r="334" spans="1:13" x14ac:dyDescent="0.2">
      <c r="A334" s="25" t="s">
        <v>1368</v>
      </c>
      <c r="B334" s="68"/>
      <c r="C334" s="45" t="s">
        <v>1237</v>
      </c>
      <c r="D334" s="45" t="s">
        <v>1159</v>
      </c>
      <c r="E334" s="64" t="e">
        <f>VLOOKUP(C334,IT!C:C,2,FALSE)</f>
        <v>#REF!</v>
      </c>
      <c r="F334" s="68" t="s">
        <v>866</v>
      </c>
      <c r="G334" s="45" t="s">
        <v>1159</v>
      </c>
      <c r="H334" s="46" t="e">
        <f>VLOOKUP(F334,IT!C:C,2,FALSE)</f>
        <v>#REF!</v>
      </c>
      <c r="I334" s="46" t="str">
        <f t="shared" si="8"/>
        <v>Nicht kumulierbar mit Leistung: 90.403.000</v>
      </c>
      <c r="J334" s="46" t="str">
        <f>CONCATENATE("Non cumulable avec ",$P$1," : ",F334)</f>
        <v>Non cumulable avec chapitre : 90.403.000</v>
      </c>
      <c r="K334" s="46" t="str">
        <f>CONCATENATE("Non cumulabile col ",$Q$1,": ",F334)</f>
        <v>Non cumulabile col capitolo: 90.403.000</v>
      </c>
      <c r="L334" s="59">
        <v>45292</v>
      </c>
      <c r="M334" s="26">
        <v>401768</v>
      </c>
    </row>
    <row r="335" spans="1:13" x14ac:dyDescent="0.2">
      <c r="A335" s="25" t="s">
        <v>1368</v>
      </c>
      <c r="B335" s="68"/>
      <c r="C335" s="45" t="s">
        <v>1237</v>
      </c>
      <c r="D335" s="45" t="s">
        <v>1159</v>
      </c>
      <c r="E335" s="64" t="e">
        <f>VLOOKUP(C335,IT!C:C,2,FALSE)</f>
        <v>#REF!</v>
      </c>
      <c r="F335" s="68" t="s">
        <v>1025</v>
      </c>
      <c r="G335" s="45" t="s">
        <v>1159</v>
      </c>
      <c r="H335" s="46" t="e">
        <f>VLOOKUP(F335,IT!C:C,2,FALSE)</f>
        <v>#REF!</v>
      </c>
      <c r="I335" s="46" t="str">
        <f t="shared" si="8"/>
        <v>Nicht kumulierbar mit Leistung: 90.411.000</v>
      </c>
      <c r="J335" s="46" t="str">
        <f>CONCATENATE("Non cumulable avec ",$P$1," : ",F335)</f>
        <v>Non cumulable avec chapitre : 90.411.000</v>
      </c>
      <c r="K335" s="46" t="str">
        <f>CONCATENATE("Non cumulabile col ",$Q$1,": ",F335)</f>
        <v>Non cumulabile col capitolo: 90.411.000</v>
      </c>
      <c r="L335" s="59">
        <v>45292</v>
      </c>
      <c r="M335" s="26">
        <v>401768</v>
      </c>
    </row>
    <row r="336" spans="1:13" x14ac:dyDescent="0.2">
      <c r="A336" s="25" t="s">
        <v>1368</v>
      </c>
      <c r="B336" s="68"/>
      <c r="C336" s="45" t="s">
        <v>1237</v>
      </c>
      <c r="D336" s="45" t="s">
        <v>1159</v>
      </c>
      <c r="E336" s="64" t="e">
        <f>VLOOKUP(C336,IT!C:C,2,FALSE)</f>
        <v>#REF!</v>
      </c>
      <c r="F336" s="68" t="s">
        <v>1193</v>
      </c>
      <c r="G336" s="45" t="s">
        <v>1159</v>
      </c>
      <c r="H336" s="46" t="e">
        <f>VLOOKUP(F336,IT!C:C,2,FALSE)</f>
        <v>#REF!</v>
      </c>
      <c r="I336" s="46" t="str">
        <f t="shared" si="8"/>
        <v>Nicht kumulierbar mit Leistung: 90.412.000</v>
      </c>
      <c r="J336" s="46" t="str">
        <f>CONCATENATE("Non cumulable avec ",$P$1," : ",F336)</f>
        <v>Non cumulable avec chapitre : 90.412.000</v>
      </c>
      <c r="K336" s="46" t="str">
        <f>CONCATENATE("Non cumulabile col ",$Q$1,": ",F336)</f>
        <v>Non cumulabile col capitolo: 90.412.000</v>
      </c>
      <c r="L336" s="59">
        <v>45292</v>
      </c>
      <c r="M336" s="26">
        <v>401768</v>
      </c>
    </row>
    <row r="337" spans="1:13" x14ac:dyDescent="0.2">
      <c r="A337" s="27" t="s">
        <v>1368</v>
      </c>
      <c r="B337" s="38"/>
      <c r="C337" s="28" t="s">
        <v>1237</v>
      </c>
      <c r="D337" s="28" t="s">
        <v>1159</v>
      </c>
      <c r="E337" s="62" t="e">
        <f>VLOOKUP(C337,IT!C:C,2,FALSE)</f>
        <v>#REF!</v>
      </c>
      <c r="F337" s="38" t="s">
        <v>1029</v>
      </c>
      <c r="G337" s="28" t="s">
        <v>1159</v>
      </c>
      <c r="H337" s="29" t="e">
        <f>VLOOKUP(F337,IT!C:C,2,FALSE)</f>
        <v>#REF!</v>
      </c>
      <c r="I337" s="29" t="str">
        <f t="shared" si="8"/>
        <v>Nicht kumulierbar mit Leistung: 90.421.000</v>
      </c>
      <c r="J337" s="29" t="str">
        <f>CONCATENATE("Non cumulable avec ",$P$1," : ",F337)</f>
        <v>Non cumulable avec chapitre : 90.421.000</v>
      </c>
      <c r="K337" s="29" t="str">
        <f>CONCATENATE("Non cumulabile col ",$Q$1,": ",F337)</f>
        <v>Non cumulabile col capitolo: 90.421.000</v>
      </c>
      <c r="L337" s="30">
        <v>45292</v>
      </c>
      <c r="M337" s="31">
        <v>401768</v>
      </c>
    </row>
    <row r="338" spans="1:13" x14ac:dyDescent="0.2">
      <c r="A338" s="12" t="s">
        <v>1368</v>
      </c>
      <c r="B338" s="32"/>
      <c r="C338" s="13" t="s">
        <v>865</v>
      </c>
      <c r="D338" s="13" t="s">
        <v>1159</v>
      </c>
      <c r="E338" s="60" t="e">
        <f>VLOOKUP(C338,IT!C:C,2,FALSE)</f>
        <v>#REF!</v>
      </c>
      <c r="F338" s="32" t="s">
        <v>866</v>
      </c>
      <c r="G338" s="13" t="s">
        <v>1159</v>
      </c>
      <c r="H338" s="14" t="e">
        <f>VLOOKUP(F338,IT!C:C,2,FALSE)</f>
        <v>#REF!</v>
      </c>
      <c r="I338" s="14" t="str">
        <f t="shared" si="8"/>
        <v>Nicht kumulierbar mit Leistung: 90.403.000</v>
      </c>
      <c r="J338" s="14" t="str">
        <f>CONCATENATE("Non cumulable avec ",$P$1," : ",F338)</f>
        <v>Non cumulable avec chapitre : 90.403.000</v>
      </c>
      <c r="K338" s="14" t="str">
        <f>CONCATENATE("Non cumulabile col ",$Q$1,": ",F338)</f>
        <v>Non cumulabile col capitolo: 90.403.000</v>
      </c>
      <c r="L338" s="15">
        <v>45292</v>
      </c>
      <c r="M338" s="16">
        <v>401768</v>
      </c>
    </row>
    <row r="339" spans="1:13" x14ac:dyDescent="0.2">
      <c r="A339" s="17" t="s">
        <v>1368</v>
      </c>
      <c r="B339" s="69"/>
      <c r="C339" s="47" t="s">
        <v>865</v>
      </c>
      <c r="D339" s="47" t="s">
        <v>1159</v>
      </c>
      <c r="E339" s="65" t="e">
        <f>VLOOKUP(C339,IT!C:C,2,FALSE)</f>
        <v>#REF!</v>
      </c>
      <c r="F339" s="69" t="s">
        <v>1025</v>
      </c>
      <c r="G339" s="47" t="s">
        <v>1159</v>
      </c>
      <c r="H339" s="43" t="e">
        <f>VLOOKUP(F339,IT!C:C,2,FALSE)</f>
        <v>#REF!</v>
      </c>
      <c r="I339" s="43" t="str">
        <f t="shared" si="8"/>
        <v>Nicht kumulierbar mit Leistung: 90.411.000</v>
      </c>
      <c r="J339" s="43" t="str">
        <f>CONCATENATE("Non cumulable avec ",$P$1," : ",F339)</f>
        <v>Non cumulable avec chapitre : 90.411.000</v>
      </c>
      <c r="K339" s="43" t="str">
        <f>CONCATENATE("Non cumulabile col ",$Q$1,": ",F339)</f>
        <v>Non cumulabile col capitolo: 90.411.000</v>
      </c>
      <c r="L339" s="44">
        <v>45292</v>
      </c>
      <c r="M339" s="18">
        <v>401768</v>
      </c>
    </row>
    <row r="340" spans="1:13" x14ac:dyDescent="0.2">
      <c r="A340" s="17" t="s">
        <v>1368</v>
      </c>
      <c r="B340" s="69"/>
      <c r="C340" s="47" t="s">
        <v>865</v>
      </c>
      <c r="D340" s="47" t="s">
        <v>1159</v>
      </c>
      <c r="E340" s="65" t="e">
        <f>VLOOKUP(C340,IT!C:C,2,FALSE)</f>
        <v>#REF!</v>
      </c>
      <c r="F340" s="69" t="s">
        <v>1193</v>
      </c>
      <c r="G340" s="47" t="s">
        <v>1159</v>
      </c>
      <c r="H340" s="43" t="e">
        <f>VLOOKUP(F340,IT!C:C,2,FALSE)</f>
        <v>#REF!</v>
      </c>
      <c r="I340" s="43" t="str">
        <f t="shared" si="8"/>
        <v>Nicht kumulierbar mit Leistung: 90.412.000</v>
      </c>
      <c r="J340" s="43" t="str">
        <f>CONCATENATE("Non cumulable avec ",$P$1," : ",F340)</f>
        <v>Non cumulable avec chapitre : 90.412.000</v>
      </c>
      <c r="K340" s="43" t="str">
        <f>CONCATENATE("Non cumulabile col ",$Q$1,": ",F340)</f>
        <v>Non cumulabile col capitolo: 90.412.000</v>
      </c>
      <c r="L340" s="44">
        <v>45292</v>
      </c>
      <c r="M340" s="18">
        <v>401768</v>
      </c>
    </row>
    <row r="341" spans="1:13" x14ac:dyDescent="0.2">
      <c r="A341" s="33" t="s">
        <v>1368</v>
      </c>
      <c r="B341" s="58"/>
      <c r="C341" s="34" t="s">
        <v>865</v>
      </c>
      <c r="D341" s="34" t="s">
        <v>1159</v>
      </c>
      <c r="E341" s="63" t="e">
        <f>VLOOKUP(C341,IT!C:C,2,FALSE)</f>
        <v>#REF!</v>
      </c>
      <c r="F341" s="58" t="s">
        <v>1029</v>
      </c>
      <c r="G341" s="34" t="s">
        <v>1159</v>
      </c>
      <c r="H341" s="35" t="e">
        <f>VLOOKUP(F341,IT!C:C,2,FALSE)</f>
        <v>#REF!</v>
      </c>
      <c r="I341" s="35" t="str">
        <f t="shared" si="8"/>
        <v>Nicht kumulierbar mit Leistung: 90.421.000</v>
      </c>
      <c r="J341" s="35" t="str">
        <f>CONCATENATE("Non cumulable avec ",$P$1," : ",F341)</f>
        <v>Non cumulable avec chapitre : 90.421.000</v>
      </c>
      <c r="K341" s="35" t="str">
        <f>CONCATENATE("Non cumulabile col ",$Q$1,": ",F341)</f>
        <v>Non cumulabile col capitolo: 90.421.000</v>
      </c>
      <c r="L341" s="36">
        <v>45292</v>
      </c>
      <c r="M341" s="37">
        <v>401768</v>
      </c>
    </row>
    <row r="342" spans="1:13" x14ac:dyDescent="0.2">
      <c r="A342" s="19" t="s">
        <v>1368</v>
      </c>
      <c r="B342" s="22"/>
      <c r="C342" s="22" t="s">
        <v>866</v>
      </c>
      <c r="D342" s="20" t="s">
        <v>1159</v>
      </c>
      <c r="E342" s="61" t="e">
        <f>VLOOKUP(C342,IT!C:C,2,FALSE)</f>
        <v>#REF!</v>
      </c>
      <c r="F342" s="22" t="s">
        <v>1025</v>
      </c>
      <c r="G342" s="20" t="s">
        <v>1159</v>
      </c>
      <c r="H342" s="21" t="e">
        <f>VLOOKUP(F342,IT!C:C,2,FALSE)</f>
        <v>#REF!</v>
      </c>
      <c r="I342" s="21" t="str">
        <f t="shared" si="8"/>
        <v>Nicht kumulierbar mit Leistung: 90.411.000</v>
      </c>
      <c r="J342" s="21" t="str">
        <f>CONCATENATE("Non cumulable avec ",$P$1," : ",F342)</f>
        <v>Non cumulable avec chapitre : 90.411.000</v>
      </c>
      <c r="K342" s="21" t="str">
        <f>CONCATENATE("Non cumulabile col ",$Q$1,": ",F342)</f>
        <v>Non cumulabile col capitolo: 90.411.000</v>
      </c>
      <c r="L342" s="23">
        <v>45292</v>
      </c>
      <c r="M342" s="24">
        <v>401768</v>
      </c>
    </row>
    <row r="343" spans="1:13" x14ac:dyDescent="0.2">
      <c r="A343" s="25" t="s">
        <v>1368</v>
      </c>
      <c r="B343" s="68"/>
      <c r="C343" s="68" t="s">
        <v>866</v>
      </c>
      <c r="D343" s="45" t="s">
        <v>1159</v>
      </c>
      <c r="E343" s="64" t="e">
        <f>VLOOKUP(C343,IT!C:C,2,FALSE)</f>
        <v>#REF!</v>
      </c>
      <c r="F343" s="68" t="s">
        <v>1193</v>
      </c>
      <c r="G343" s="45" t="s">
        <v>1159</v>
      </c>
      <c r="H343" s="46" t="e">
        <f>VLOOKUP(F343,IT!C:C,2,FALSE)</f>
        <v>#REF!</v>
      </c>
      <c r="I343" s="46" t="str">
        <f t="shared" si="8"/>
        <v>Nicht kumulierbar mit Leistung: 90.412.000</v>
      </c>
      <c r="J343" s="46" t="str">
        <f>CONCATENATE("Non cumulable avec ",$P$1," : ",F343)</f>
        <v>Non cumulable avec chapitre : 90.412.000</v>
      </c>
      <c r="K343" s="46" t="str">
        <f>CONCATENATE("Non cumulabile col ",$Q$1,": ",F343)</f>
        <v>Non cumulabile col capitolo: 90.412.000</v>
      </c>
      <c r="L343" s="59">
        <v>45292</v>
      </c>
      <c r="M343" s="26">
        <v>401768</v>
      </c>
    </row>
    <row r="344" spans="1:13" x14ac:dyDescent="0.2">
      <c r="A344" s="27" t="s">
        <v>1368</v>
      </c>
      <c r="B344" s="38"/>
      <c r="C344" s="38" t="s">
        <v>866</v>
      </c>
      <c r="D344" s="28" t="s">
        <v>1159</v>
      </c>
      <c r="E344" s="62" t="e">
        <f>VLOOKUP(C344,IT!C:C,2,FALSE)</f>
        <v>#REF!</v>
      </c>
      <c r="F344" s="38" t="s">
        <v>1029</v>
      </c>
      <c r="G344" s="28" t="s">
        <v>1159</v>
      </c>
      <c r="H344" s="29" t="e">
        <f>VLOOKUP(F344,IT!C:C,2,FALSE)</f>
        <v>#REF!</v>
      </c>
      <c r="I344" s="29" t="str">
        <f t="shared" si="8"/>
        <v>Nicht kumulierbar mit Leistung: 90.421.000</v>
      </c>
      <c r="J344" s="29" t="str">
        <f>CONCATENATE("Non cumulable avec ",$P$1," : ",F344)</f>
        <v>Non cumulable avec chapitre : 90.421.000</v>
      </c>
      <c r="K344" s="29" t="str">
        <f>CONCATENATE("Non cumulabile col ",$Q$1,": ",F344)</f>
        <v>Non cumulabile col capitolo: 90.421.000</v>
      </c>
      <c r="L344" s="30">
        <v>45292</v>
      </c>
      <c r="M344" s="31">
        <v>401768</v>
      </c>
    </row>
    <row r="345" spans="1:13" x14ac:dyDescent="0.2">
      <c r="A345" s="12" t="s">
        <v>1368</v>
      </c>
      <c r="B345" s="32"/>
      <c r="C345" s="13" t="s">
        <v>1025</v>
      </c>
      <c r="D345" s="13" t="s">
        <v>1159</v>
      </c>
      <c r="E345" s="60" t="e">
        <f>VLOOKUP(C345,IT!C:C,2,FALSE)</f>
        <v>#REF!</v>
      </c>
      <c r="F345" s="32" t="s">
        <v>90</v>
      </c>
      <c r="G345" s="13" t="s">
        <v>179</v>
      </c>
      <c r="H345" s="14" t="e">
        <f>VLOOKUP(F345,IT!B:C,3,FALSE)</f>
        <v>#REF!</v>
      </c>
      <c r="I345" s="14" t="str">
        <f t="shared" si="8"/>
        <v>Nicht kumulierbar mit Kapitel: 90.100</v>
      </c>
      <c r="J345" s="14" t="str">
        <f>CONCATENATE("Non cumulable avec ",$P$1," : ",F345)</f>
        <v>Non cumulable avec chapitre : 90.100</v>
      </c>
      <c r="K345" s="14" t="str">
        <f>CONCATENATE("Non cumulabile col ",$Q$1,": ",F345)</f>
        <v>Non cumulabile col capitolo: 90.100</v>
      </c>
      <c r="L345" s="15">
        <v>45566</v>
      </c>
      <c r="M345" s="16">
        <v>401768</v>
      </c>
    </row>
    <row r="346" spans="1:13" x14ac:dyDescent="0.2">
      <c r="A346" s="17" t="s">
        <v>1368</v>
      </c>
      <c r="B346" s="69"/>
      <c r="C346" s="47" t="s">
        <v>1025</v>
      </c>
      <c r="D346" s="47" t="s">
        <v>1159</v>
      </c>
      <c r="E346" s="65" t="e">
        <f>VLOOKUP(C346,IT!C:C,2,FALSE)</f>
        <v>#REF!</v>
      </c>
      <c r="F346" s="69" t="s">
        <v>174</v>
      </c>
      <c r="G346" s="47" t="s">
        <v>179</v>
      </c>
      <c r="H346" s="43" t="e">
        <f>VLOOKUP(F346,IT!B:C,3,FALSE)</f>
        <v>#REF!</v>
      </c>
      <c r="I346" s="43" t="str">
        <f t="shared" si="8"/>
        <v>Nicht kumulierbar mit Kapitel: 90.200</v>
      </c>
      <c r="J346" s="43" t="str">
        <f>CONCATENATE("Non cumulable avec ",$P$1," : ",F346)</f>
        <v>Non cumulable avec chapitre : 90.200</v>
      </c>
      <c r="K346" s="43" t="str">
        <f>CONCATENATE("Non cumulabile col ",$Q$1,": ",F346)</f>
        <v>Non cumulabile col capitolo: 90.200</v>
      </c>
      <c r="L346" s="44">
        <v>45566</v>
      </c>
      <c r="M346" s="18">
        <v>401768</v>
      </c>
    </row>
    <row r="347" spans="1:13" x14ac:dyDescent="0.2">
      <c r="A347" s="17" t="s">
        <v>1368</v>
      </c>
      <c r="B347" s="69"/>
      <c r="C347" s="47" t="s">
        <v>1025</v>
      </c>
      <c r="D347" s="47" t="s">
        <v>1159</v>
      </c>
      <c r="E347" s="65" t="e">
        <f>VLOOKUP(C347,IT!C:C,2,FALSE)</f>
        <v>#REF!</v>
      </c>
      <c r="F347" s="69" t="s">
        <v>1193</v>
      </c>
      <c r="G347" s="47" t="s">
        <v>1159</v>
      </c>
      <c r="H347" s="43" t="e">
        <f>VLOOKUP(F347,IT!C:C,2,FALSE)</f>
        <v>#REF!</v>
      </c>
      <c r="I347" s="43" t="str">
        <f t="shared" si="8"/>
        <v>Nicht kumulierbar mit Leistung: 90.412.000</v>
      </c>
      <c r="J347" s="43" t="str">
        <f>CONCATENATE("Non cumulable avec ",$P$1," : ",F347)</f>
        <v>Non cumulable avec chapitre : 90.412.000</v>
      </c>
      <c r="K347" s="43" t="str">
        <f>CONCATENATE("Non cumulabile col ",$Q$1,": ",F347)</f>
        <v>Non cumulabile col capitolo: 90.412.000</v>
      </c>
      <c r="L347" s="44">
        <v>45292</v>
      </c>
      <c r="M347" s="18">
        <v>401768</v>
      </c>
    </row>
    <row r="348" spans="1:13" x14ac:dyDescent="0.2">
      <c r="A348" s="33" t="s">
        <v>1368</v>
      </c>
      <c r="B348" s="58"/>
      <c r="C348" s="58" t="s">
        <v>1025</v>
      </c>
      <c r="D348" s="34" t="s">
        <v>1159</v>
      </c>
      <c r="E348" s="63" t="e">
        <f>VLOOKUP(C348,IT!C:C,2,FALSE)</f>
        <v>#REF!</v>
      </c>
      <c r="F348" s="58" t="s">
        <v>1029</v>
      </c>
      <c r="G348" s="34" t="s">
        <v>1159</v>
      </c>
      <c r="H348" s="35" t="e">
        <f>VLOOKUP(F348,IT!C:C,2,FALSE)</f>
        <v>#REF!</v>
      </c>
      <c r="I348" s="35" t="str">
        <f t="shared" si="8"/>
        <v>Nicht kumulierbar mit Leistung: 90.421.000</v>
      </c>
      <c r="J348" s="35" t="str">
        <f>CONCATENATE("Non cumulable avec ",$P$1," : ",F348)</f>
        <v>Non cumulable avec chapitre : 90.421.000</v>
      </c>
      <c r="K348" s="35" t="str">
        <f>CONCATENATE("Non cumulabile col ",$Q$1,": ",F348)</f>
        <v>Non cumulabile col capitolo: 90.421.000</v>
      </c>
      <c r="L348" s="36">
        <v>45292</v>
      </c>
      <c r="M348" s="37">
        <v>401768</v>
      </c>
    </row>
    <row r="349" spans="1:13" x14ac:dyDescent="0.2">
      <c r="A349" s="19" t="s">
        <v>1368</v>
      </c>
      <c r="B349" s="22"/>
      <c r="C349" s="22" t="s">
        <v>1193</v>
      </c>
      <c r="D349" s="20" t="s">
        <v>1159</v>
      </c>
      <c r="E349" s="61" t="e">
        <f>VLOOKUP(C349,IT!C:C,2,FALSE)</f>
        <v>#REF!</v>
      </c>
      <c r="F349" s="22" t="s">
        <v>90</v>
      </c>
      <c r="G349" s="20" t="s">
        <v>179</v>
      </c>
      <c r="H349" s="21" t="e">
        <f>VLOOKUP(F349,IT!B:C,3,FALSE)</f>
        <v>#REF!</v>
      </c>
      <c r="I349" s="21" t="str">
        <f t="shared" si="8"/>
        <v>Nicht kumulierbar mit Kapitel: 90.100</v>
      </c>
      <c r="J349" s="21" t="str">
        <f>CONCATENATE("Non cumulable avec ",$P$1," : ",F349)</f>
        <v>Non cumulable avec chapitre : 90.100</v>
      </c>
      <c r="K349" s="21" t="str">
        <f>CONCATENATE("Non cumulabile col ",$Q$1,": ",F349)</f>
        <v>Non cumulabile col capitolo: 90.100</v>
      </c>
      <c r="L349" s="23">
        <v>45566</v>
      </c>
      <c r="M349" s="24">
        <v>401768</v>
      </c>
    </row>
    <row r="350" spans="1:13" x14ac:dyDescent="0.2">
      <c r="A350" s="25" t="s">
        <v>1368</v>
      </c>
      <c r="B350" s="68"/>
      <c r="C350" s="68" t="s">
        <v>1193</v>
      </c>
      <c r="D350" s="45" t="s">
        <v>1159</v>
      </c>
      <c r="E350" s="64" t="e">
        <f>VLOOKUP(C350,IT!C:C,2,FALSE)</f>
        <v>#REF!</v>
      </c>
      <c r="F350" s="68" t="s">
        <v>174</v>
      </c>
      <c r="G350" s="45" t="s">
        <v>179</v>
      </c>
      <c r="H350" s="46" t="e">
        <f>VLOOKUP(F350,IT!B:C,3,FALSE)</f>
        <v>#REF!</v>
      </c>
      <c r="I350" s="46" t="str">
        <f t="shared" si="8"/>
        <v>Nicht kumulierbar mit Kapitel: 90.200</v>
      </c>
      <c r="J350" s="46" t="str">
        <f>CONCATENATE("Non cumulable avec ",$P$1," : ",F350)</f>
        <v>Non cumulable avec chapitre : 90.200</v>
      </c>
      <c r="K350" s="46" t="str">
        <f>CONCATENATE("Non cumulabile col ",$Q$1,": ",F350)</f>
        <v>Non cumulabile col capitolo: 90.200</v>
      </c>
      <c r="L350" s="59">
        <v>45566</v>
      </c>
      <c r="M350" s="26">
        <v>401768</v>
      </c>
    </row>
    <row r="351" spans="1:13" x14ac:dyDescent="0.2">
      <c r="A351" s="27" t="s">
        <v>1368</v>
      </c>
      <c r="B351" s="38"/>
      <c r="C351" s="38" t="s">
        <v>1193</v>
      </c>
      <c r="D351" s="28" t="s">
        <v>1159</v>
      </c>
      <c r="E351" s="62" t="e">
        <f>VLOOKUP(C351,IT!C:C,2,FALSE)</f>
        <v>#REF!</v>
      </c>
      <c r="F351" s="38" t="s">
        <v>1029</v>
      </c>
      <c r="G351" s="28" t="s">
        <v>1159</v>
      </c>
      <c r="H351" s="29" t="e">
        <f>VLOOKUP(F351,IT!C:C,2,FALSE)</f>
        <v>#REF!</v>
      </c>
      <c r="I351" s="29" t="str">
        <f t="shared" si="8"/>
        <v>Nicht kumulierbar mit Leistung: 90.421.000</v>
      </c>
      <c r="J351" s="29" t="str">
        <f>CONCATENATE("Non cumulable avec ",$P$1," : ",F351)</f>
        <v>Non cumulable avec chapitre : 90.421.000</v>
      </c>
      <c r="K351" s="29" t="str">
        <f>CONCATENATE("Non cumulabile col ",$Q$1,": ",F351)</f>
        <v>Non cumulabile col capitolo: 90.421.000</v>
      </c>
      <c r="L351" s="30">
        <v>45292</v>
      </c>
      <c r="M351" s="31">
        <v>401768</v>
      </c>
    </row>
    <row r="352" spans="1:13" x14ac:dyDescent="0.2">
      <c r="A352" s="12" t="s">
        <v>1368</v>
      </c>
      <c r="B352" s="32"/>
      <c r="C352" s="32" t="s">
        <v>1029</v>
      </c>
      <c r="D352" s="13" t="s">
        <v>1159</v>
      </c>
      <c r="E352" s="60" t="e">
        <f>VLOOKUP(C352,IT!C:C,2,FALSE)</f>
        <v>#REF!</v>
      </c>
      <c r="F352" s="32" t="s">
        <v>90</v>
      </c>
      <c r="G352" s="13" t="s">
        <v>179</v>
      </c>
      <c r="H352" s="14" t="e">
        <f>VLOOKUP(F352,IT!B:C,3,FALSE)</f>
        <v>#REF!</v>
      </c>
      <c r="I352" s="14" t="str">
        <f t="shared" si="8"/>
        <v>Nicht kumulierbar mit Kapitel: 90.100</v>
      </c>
      <c r="J352" s="14" t="str">
        <f>CONCATENATE("Non cumulable avec ",$P$1," : ",F352)</f>
        <v>Non cumulable avec chapitre : 90.100</v>
      </c>
      <c r="K352" s="14" t="str">
        <f>CONCATENATE("Non cumulabile col ",$Q$1,": ",F352)</f>
        <v>Non cumulabile col capitolo: 90.100</v>
      </c>
      <c r="L352" s="15">
        <v>45566</v>
      </c>
      <c r="M352" s="16">
        <v>401768</v>
      </c>
    </row>
    <row r="353" spans="1:13" x14ac:dyDescent="0.2">
      <c r="A353" s="33" t="s">
        <v>1368</v>
      </c>
      <c r="B353" s="58"/>
      <c r="C353" s="58" t="s">
        <v>1029</v>
      </c>
      <c r="D353" s="34" t="s">
        <v>1159</v>
      </c>
      <c r="E353" s="63" t="e">
        <f>VLOOKUP(C353,IT!C:C,2,FALSE)</f>
        <v>#REF!</v>
      </c>
      <c r="F353" s="58" t="s">
        <v>174</v>
      </c>
      <c r="G353" s="34" t="s">
        <v>179</v>
      </c>
      <c r="H353" s="35" t="e">
        <f>VLOOKUP(F353,IT!B:C,3,FALSE)</f>
        <v>#REF!</v>
      </c>
      <c r="I353" s="35" t="str">
        <f t="shared" si="8"/>
        <v>Nicht kumulierbar mit Kapitel: 90.200</v>
      </c>
      <c r="J353" s="35" t="str">
        <f>CONCATENATE("Non cumulable avec ",$P$1," : ",F353)</f>
        <v>Non cumulable avec chapitre : 90.200</v>
      </c>
      <c r="K353" s="35" t="str">
        <f>CONCATENATE("Non cumulabile col ",$Q$1,": ",F353)</f>
        <v>Non cumulabile col capitolo: 90.200</v>
      </c>
      <c r="L353" s="36">
        <v>45566</v>
      </c>
      <c r="M353" s="37">
        <v>401768</v>
      </c>
    </row>
  </sheetData>
  <autoFilter ref="A1:M353" xr:uid="{6D5A18B2-9CDF-46F9-B66B-70F43E2B855F}"/>
  <phoneticPr fontId="20" type="noConversion"/>
  <pageMargins left="0.43307086614173229" right="0.27559055118110237" top="0.51181102362204722" bottom="0.39370078740157483" header="0.31496062992125984" footer="0.19685039370078741"/>
  <pageSetup paperSize="9" scale="40" orientation="landscape" verticalDpi="0" r:id="rId1"/>
  <customProperties>
    <customPr name="_pios_id" r:id="rId2"/>
  </customProperties>
  <ignoredErrors>
    <ignoredError sqref="C108:C111 C40:C41 C45 C49 C60:C62 F64:F78 C68:C78 F87:F93 F100:F106 C100:C106 F51:F62 F2:F49 C351 C264:C266 C347:C348 F264:F266 C2:C37 F108:F111 C119:C134 C157:C160 C136:C140 F136 C171:C173 F132:F134 C164:C167 C150:C153 C192 C143:C146 F143 C186 C179 C200 C206 F228:F261 C228:C262 C267:C283 F267:F283 F296:F299 F262:F263 C112:C117 F112:F130 F300:F353 C300:C344 C284:C291 F284:F291 C292:C295 F292:F295" numberStoredAsText="1"/>
    <ignoredError sqref="H1:H111 E2:E111 H112:H263 E112:E283 H300:H353 E300:E353 H284:H291 E284:E291 H292:H295 E292:E295 H296:H299 E296:E299 H272:H283 H265:H270" emptyCellReference="1"/>
    <ignoredError sqref="H271 H264" formula="1" emptyCellReferenc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earbeitet xmlns="a985ee2e-431f-416d-8218-4cbed31e9ef4">false</Bearbeitet>
    <Pfad xmlns="a985ee2e-431f-416d-8218-4cbed31e9ef4" xsi:nil="true"/>
    <TaxCatchAll xmlns="f4e20c67-38ea-4320-a74f-d908b8ce3f78" xsi:nil="true"/>
    <lcf76f155ced4ddcb4097134ff3c332f xmlns="a985ee2e-431f-416d-8218-4cbed31e9ef4">
      <Terms xmlns="http://schemas.microsoft.com/office/infopath/2007/PartnerControls"/>
    </lcf76f155ced4ddcb4097134ff3c332f>
    <Dispo xmlns="a985ee2e-431f-416d-8218-4cbed31e9e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A26F63F57CFC74187305AD06F0CB5DB" ma:contentTypeVersion="24" ma:contentTypeDescription="Create a new document." ma:contentTypeScope="" ma:versionID="13eb4fce8e478525ade742442c93e9ac">
  <xsd:schema xmlns:xsd="http://www.w3.org/2001/XMLSchema" xmlns:xs="http://www.w3.org/2001/XMLSchema" xmlns:p="http://schemas.microsoft.com/office/2006/metadata/properties" xmlns:ns2="f4e20c67-38ea-4320-a74f-d908b8ce3f78" xmlns:ns3="a985ee2e-431f-416d-8218-4cbed31e9ef4" targetNamespace="http://schemas.microsoft.com/office/2006/metadata/properties" ma:root="true" ma:fieldsID="53c47cc3b87d7886f813038cae447cdd" ns2:_="" ns3:_="">
    <xsd:import namespace="f4e20c67-38ea-4320-a74f-d908b8ce3f78"/>
    <xsd:import namespace="a985ee2e-431f-416d-8218-4cbed31e9ef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Bearbeitet" minOccurs="0"/>
                <xsd:element ref="ns3:MediaServiceSearchProperties" minOccurs="0"/>
                <xsd:element ref="ns3:Pfad" minOccurs="0"/>
                <xsd:element ref="ns3:MediaServiceBillingMetadata" minOccurs="0"/>
                <xsd:element ref="ns3:Disp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e20c67-38ea-4320-a74f-d908b8ce3f78"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6985bcee-3be8-4fe0-ba2d-b435984f3534}" ma:internalName="TaxCatchAll" ma:showField="CatchAllData" ma:web="f4e20c67-38ea-4320-a74f-d908b8ce3f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985ee2e-431f-416d-8218-4cbed31e9ef4"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9fa0e13-b86e-4a86-99ce-aed171b0cd4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Bearbeitet" ma:index="25" nillable="true" ma:displayName="Bearbeitet" ma:default="0" ma:format="Dropdown" ma:internalName="Bearbeitet">
      <xsd:simpleType>
        <xsd:restriction base="dms:Boolea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Pfad" ma:index="27" nillable="true" ma:displayName="Pfad" ma:format="Dropdown" ma:list="65f8c90d-0722-4786-a2f5-04f9b0849f50" ma:internalName="Pfad" ma:showField="Title">
      <xsd:simpleType>
        <xsd:restriction base="dms:Lookup"/>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Dispo" ma:index="29" nillable="true" ma:displayName="Dispo" ma:format="Dropdown" ma:internalName="Dispo">
      <xsd:simpleType>
        <xsd:restriction base="dms:Choice">
          <xsd:enumeration value="keine Dispo vorhanden"/>
          <xsd:enumeration value="Rep ohne Dispo"/>
          <xsd:enumeration value="Dispo vorhanden"/>
          <xsd:enumeration value="Dispo genehmigt"/>
          <xsd:enumeration value="Dispo in Überarbeitung"/>
          <xsd:enumeration value="Dispo V1 bei PK"/>
          <xsd:enumeration value="Dispo V2 bei PK"/>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C5D4EA-A794-40AD-ADFC-7D12A99CFBC5}">
  <ds:schemaRefs>
    <ds:schemaRef ds:uri="http://purl.org/dc/elements/1.1/"/>
    <ds:schemaRef ds:uri="http://schemas.microsoft.com/office/2006/documentManagement/types"/>
    <ds:schemaRef ds:uri="http://purl.org/dc/terms/"/>
    <ds:schemaRef ds:uri="a985ee2e-431f-416d-8218-4cbed31e9ef4"/>
    <ds:schemaRef ds:uri="http://purl.org/dc/dcmitype/"/>
    <ds:schemaRef ds:uri="http://schemas.microsoft.com/office/infopath/2007/PartnerControls"/>
    <ds:schemaRef ds:uri="http://schemas.microsoft.com/office/2006/metadata/properties"/>
    <ds:schemaRef ds:uri="http://schemas.openxmlformats.org/package/2006/metadata/core-properties"/>
    <ds:schemaRef ds:uri="f4e20c67-38ea-4320-a74f-d908b8ce3f78"/>
    <ds:schemaRef ds:uri="http://www.w3.org/XML/1998/namespace"/>
  </ds:schemaRefs>
</ds:datastoreItem>
</file>

<file path=customXml/itemProps2.xml><?xml version="1.0" encoding="utf-8"?>
<ds:datastoreItem xmlns:ds="http://schemas.openxmlformats.org/officeDocument/2006/customXml" ds:itemID="{885E7847-CFF6-467C-BD91-A6E9693B8639}">
  <ds:schemaRefs>
    <ds:schemaRef ds:uri="http://schemas.microsoft.com/sharepoint/v3/contenttype/forms"/>
  </ds:schemaRefs>
</ds:datastoreItem>
</file>

<file path=customXml/itemProps3.xml><?xml version="1.0" encoding="utf-8"?>
<ds:datastoreItem xmlns:ds="http://schemas.openxmlformats.org/officeDocument/2006/customXml" ds:itemID="{5592465A-0E2C-4292-9F9E-B97DED96B3EA}"/>
</file>

<file path=docMetadata/LabelInfo.xml><?xml version="1.0" encoding="utf-8"?>
<clbl:labelList xmlns:clbl="http://schemas.microsoft.com/office/2020/mipLabelMetadata">
  <clbl:label id="{40f20d95-30f1-4757-92d7-5495691a0c29}" enabled="1" method="Privileged" siteId="{98616167-5668-4e66-acbf-925e81df8b0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DE</vt:lpstr>
      <vt:lpstr>FR</vt:lpstr>
      <vt:lpstr>IT</vt:lpstr>
      <vt:lpstr>Regel Qnt.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Luessi</dc:creator>
  <cp:lastModifiedBy>Fabio Heinz OM</cp:lastModifiedBy>
  <cp:lastPrinted>2025-06-26T16:46:57Z</cp:lastPrinted>
  <dcterms:created xsi:type="dcterms:W3CDTF">2013-01-08T09:29:30Z</dcterms:created>
  <dcterms:modified xsi:type="dcterms:W3CDTF">2026-08-28T09:51:51Z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0x010100BA26F63F57CFC74187305AD06F0CB5DB</vt:lpwstr>
  </property>
  <property fmtid="{D5CDD505-2E9C-101B-9397-08002B2CF9AE}" pid="3" name="MediaServiceImageTags">
    <vt:lpwstr/>
  </property>
</Properties>
</file>